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BAF\Faelles\Friluftsteamet\Danmarks Naturstier\Kommunikation\Hjemmeside\"/>
    </mc:Choice>
  </mc:AlternateContent>
  <xr:revisionPtr revIDLastSave="0" documentId="13_ncr:1_{DB4E674C-16EA-4A1A-99CA-4B0CEE8926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øjformat" sheetId="2" r:id="rId1"/>
    <sheet name="Ar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2" l="1"/>
  <c r="E75" i="2"/>
  <c r="F74" i="2"/>
  <c r="E74" i="2"/>
  <c r="F73" i="2"/>
  <c r="H73" i="2" s="1"/>
  <c r="E73" i="2"/>
  <c r="F72" i="2"/>
  <c r="H72" i="2" s="1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H61" i="2" s="1"/>
  <c r="E61" i="2"/>
  <c r="F60" i="2"/>
  <c r="H60" i="2" s="1"/>
  <c r="E60" i="2"/>
  <c r="F59" i="2"/>
  <c r="H59" i="2" s="1"/>
  <c r="E59" i="2"/>
  <c r="F58" i="2"/>
  <c r="H58" i="2" s="1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H51" i="2" s="1"/>
  <c r="E51" i="2"/>
  <c r="F50" i="2"/>
  <c r="H50" i="2" s="1"/>
  <c r="E50" i="2"/>
  <c r="F49" i="2"/>
  <c r="H49" i="2" s="1"/>
  <c r="E49" i="2"/>
  <c r="F43" i="2"/>
  <c r="E43" i="2"/>
  <c r="F33" i="2"/>
  <c r="H33" i="2" s="1"/>
  <c r="E33" i="2"/>
  <c r="F32" i="2"/>
  <c r="H32" i="2" s="1"/>
  <c r="E32" i="2"/>
  <c r="F29" i="2"/>
  <c r="E29" i="2"/>
  <c r="F26" i="2"/>
  <c r="E26" i="2"/>
  <c r="F23" i="2"/>
  <c r="H23" i="2" s="1"/>
  <c r="E23" i="2"/>
  <c r="F16" i="2"/>
  <c r="H16" i="2" s="1"/>
  <c r="E16" i="2"/>
  <c r="E15" i="2"/>
  <c r="F42" i="2"/>
  <c r="E42" i="2"/>
  <c r="F39" i="2"/>
  <c r="E39" i="2"/>
  <c r="F36" i="2"/>
  <c r="E36" i="2"/>
  <c r="F35" i="2"/>
  <c r="E35" i="2"/>
  <c r="F28" i="2"/>
  <c r="F27" i="2"/>
  <c r="E28" i="2"/>
  <c r="E27" i="2"/>
  <c r="E47" i="2"/>
  <c r="E46" i="2"/>
  <c r="E45" i="2"/>
  <c r="E44" i="2"/>
  <c r="E41" i="2"/>
  <c r="E40" i="2"/>
  <c r="E38" i="2"/>
  <c r="E37" i="2"/>
  <c r="E34" i="2"/>
  <c r="E31" i="2"/>
  <c r="E30" i="2"/>
  <c r="E25" i="2"/>
  <c r="E24" i="2"/>
  <c r="E22" i="2"/>
  <c r="E21" i="2"/>
  <c r="F17" i="2"/>
  <c r="H17" i="2" s="1"/>
  <c r="E19" i="2"/>
  <c r="E18" i="2"/>
  <c r="E17" i="2"/>
  <c r="E14" i="2"/>
  <c r="E13" i="2"/>
  <c r="E12" i="2"/>
  <c r="F45" i="2" l="1"/>
  <c r="H45" i="2" s="1"/>
  <c r="F47" i="2"/>
  <c r="F46" i="2"/>
  <c r="F41" i="2"/>
  <c r="F40" i="2"/>
  <c r="F38" i="2"/>
  <c r="F37" i="2"/>
  <c r="F34" i="2"/>
  <c r="F25" i="2"/>
  <c r="F24" i="2"/>
  <c r="F44" i="2"/>
  <c r="H44" i="2" s="1"/>
  <c r="F31" i="2"/>
  <c r="H31" i="2" s="1"/>
  <c r="F30" i="2"/>
  <c r="H30" i="2" s="1"/>
  <c r="F22" i="2"/>
  <c r="H22" i="2" s="1"/>
  <c r="F21" i="2"/>
  <c r="H21" i="2" s="1"/>
  <c r="F15" i="2"/>
  <c r="H15" i="2" s="1"/>
  <c r="F78" i="2" l="1"/>
  <c r="E78" i="2" s="1"/>
  <c r="F77" i="2"/>
  <c r="E77" i="2" s="1"/>
  <c r="E79" i="2" l="1"/>
  <c r="H79" i="2" l="1"/>
  <c r="F18" i="2"/>
  <c r="F14" i="2"/>
  <c r="F13" i="2"/>
  <c r="F12" i="2"/>
  <c r="F79" i="2" l="1"/>
  <c r="G16" i="1"/>
  <c r="F16" i="1"/>
  <c r="D16" i="1"/>
  <c r="C16" i="1"/>
</calcChain>
</file>

<file path=xl/sharedStrings.xml><?xml version="1.0" encoding="utf-8"?>
<sst xmlns="http://schemas.openxmlformats.org/spreadsheetml/2006/main" count="249" uniqueCount="89">
  <si>
    <t>Rute</t>
  </si>
  <si>
    <t>Længde km</t>
  </si>
  <si>
    <t>Formidling/</t>
  </si>
  <si>
    <t>wayfinding</t>
  </si>
  <si>
    <t>Antal</t>
  </si>
  <si>
    <t>A3 tavler</t>
  </si>
  <si>
    <t>Pictogram/pæle</t>
  </si>
  <si>
    <t>Opkøb af jord VK</t>
  </si>
  <si>
    <t>Privat jord</t>
  </si>
  <si>
    <t>I alt</t>
  </si>
  <si>
    <t>Økonomi anlæg af sti</t>
  </si>
  <si>
    <t>Økonomi formidling/faciliteter</t>
  </si>
  <si>
    <t>Angiv rute-navn</t>
  </si>
  <si>
    <t>Nyanlæg/Markering (revitalisering)</t>
  </si>
  <si>
    <t>Angiv Ny eller Markering</t>
  </si>
  <si>
    <t>Angiv længde i km</t>
  </si>
  <si>
    <t>Angiv estimat for økonomi i kr.</t>
  </si>
  <si>
    <t>Borgerinddragelse</t>
  </si>
  <si>
    <t>Indledende proces:</t>
  </si>
  <si>
    <t>Revitalisering af eksisterende rute:</t>
  </si>
  <si>
    <t>Note/bemærkning</t>
  </si>
  <si>
    <t xml:space="preserve">Angiv: antal, længde </t>
  </si>
  <si>
    <t>Mindre boardwalk (for at sikre reel adgang)</t>
  </si>
  <si>
    <t>Stenter e.lign (for at sikre reel adgang)</t>
  </si>
  <si>
    <t>Lokaleleje ifm. Borgermøde</t>
  </si>
  <si>
    <t>Øvrig mødeforplejning</t>
  </si>
  <si>
    <t>Udgift i forbindelse med frivillig tinglysning</t>
  </si>
  <si>
    <t>&lt;Angiv andet&gt;*</t>
  </si>
  <si>
    <t>Etablering af nyt stiforløb:</t>
  </si>
  <si>
    <t>100% finansiering med dokumentation</t>
  </si>
  <si>
    <t>Formidling:</t>
  </si>
  <si>
    <t>Stk./ruter</t>
  </si>
  <si>
    <t>Stk.</t>
  </si>
  <si>
    <t>Timer</t>
  </si>
  <si>
    <t>50% finansiering med dokumentation</t>
  </si>
  <si>
    <t>Antal kuverter</t>
  </si>
  <si>
    <t>* Prisen skal angive produktion af skilt inkl. skiltestander.</t>
  </si>
  <si>
    <t>Kun i mindre omfang/Konkret vurdering</t>
  </si>
  <si>
    <t>Egne timer til kortlægning og planlægning af ruter (projektledelse)</t>
  </si>
  <si>
    <t>10.000 kr. i alt (uanset 1 stk. eller 4 stk. ruter)</t>
  </si>
  <si>
    <t>20.000 kr. i alt (uanset 5 stk. eller 8 stk. ruter)</t>
  </si>
  <si>
    <t>Fast pris: Ingen udfyldning</t>
  </si>
  <si>
    <t>Oplysninger vedrørende udbetaling af tilskud:</t>
  </si>
  <si>
    <t>Oplys CVR nr.:</t>
  </si>
  <si>
    <t>Oplys EAN nr.:</t>
  </si>
  <si>
    <t>Dato og underskrift fra den projektansvarlige:</t>
  </si>
  <si>
    <t>Dato:</t>
  </si>
  <si>
    <t>Underskrift:</t>
  </si>
  <si>
    <r>
      <t xml:space="preserve">Dato og underskrift fra revisor (gerne foreningens/institutionens revisor): </t>
    </r>
    <r>
      <rPr>
        <sz val="11"/>
        <color rgb="FFFF0000"/>
        <rFont val="Calibri"/>
        <family val="2"/>
        <scheme val="minor"/>
      </rPr>
      <t>&lt;kun ved udbetaling&gt;</t>
    </r>
  </si>
  <si>
    <t>NB!</t>
  </si>
  <si>
    <r>
      <rPr>
        <b/>
        <sz val="12"/>
        <color theme="1"/>
        <rFont val="Calibri"/>
        <family val="2"/>
        <scheme val="minor"/>
      </rPr>
      <t xml:space="preserve"> - Vedrørende moms</t>
    </r>
    <r>
      <rPr>
        <sz val="12"/>
        <color theme="1"/>
        <rFont val="Calibri"/>
        <family val="2"/>
        <scheme val="minor"/>
      </rPr>
      <t>. Alle beløb opgøres i henhold til budgettet: Ekskl. moms hvis institutionen får momsen refunderet - eller inkl. moms hvis institutionen ikke får momsen refunderet.</t>
    </r>
  </si>
  <si>
    <r>
      <rPr>
        <b/>
        <sz val="12"/>
        <color theme="1"/>
        <rFont val="Calibri"/>
        <family val="2"/>
        <scheme val="minor"/>
      </rPr>
      <t xml:space="preserve"> - Afholdte udgifter.</t>
    </r>
    <r>
      <rPr>
        <sz val="12"/>
        <color theme="1"/>
        <rFont val="Calibri"/>
        <family val="2"/>
        <scheme val="minor"/>
      </rPr>
      <t xml:space="preserve"> Kun udgifter der er afholdt og dokumenteret med faktura samt dokumentation for betaling, vil kunne blive refunderet/dækket.</t>
    </r>
  </si>
  <si>
    <t>Beløbet skal overføres til NEM-konto med Reg.nr. og kontonummer:</t>
  </si>
  <si>
    <t>Timer maks. 50%</t>
  </si>
  <si>
    <r>
      <rPr>
        <b/>
        <sz val="12"/>
        <color theme="1"/>
        <rFont val="Calibri"/>
        <family val="2"/>
        <scheme val="minor"/>
      </rPr>
      <t xml:space="preserve"> - Afholdte udgifter</t>
    </r>
    <r>
      <rPr>
        <sz val="12"/>
        <color theme="1"/>
        <rFont val="Calibri"/>
        <family val="2"/>
        <scheme val="minor"/>
      </rPr>
      <t>. Kun udgifter der er afholdt efter indgåelse af partnerskabsaftale, vil kunne blive refunderet/dækket.</t>
    </r>
  </si>
  <si>
    <t>Priser angives uden moms</t>
  </si>
  <si>
    <t>Udfyld kolonne B og D for de udgiftsposter du har i projektet for hhv. "Procesrelaterede udgifter", "Revitalisering/fornyelse af eksisterende rute", "Etablering af ny rute" samt "Digitalisering"</t>
  </si>
  <si>
    <t>Samlede projekt udgifter i kr. uden moms</t>
  </si>
  <si>
    <t>Samlet pris i kr. uden moms, som dækkes af projektet</t>
  </si>
  <si>
    <t>Angivelse af, med hvilken procentdel af udgiften Sekretariatet for Danmarks Naturstier dækker</t>
  </si>
  <si>
    <t>Ruteejers egen finansiering (50 % af prisen for timer) af de enkelte udgifter uden moms</t>
  </si>
  <si>
    <t xml:space="preserve">Rutepæle til opmærkning </t>
  </si>
  <si>
    <r>
      <t xml:space="preserve">Pris pr. enhed   </t>
    </r>
    <r>
      <rPr>
        <sz val="11"/>
        <color rgb="FFFF0000"/>
        <rFont val="Calibri"/>
        <family val="2"/>
      </rPr>
      <t xml:space="preserve">Angiv bedste estimat i kr. </t>
    </r>
    <r>
      <rPr>
        <b/>
        <sz val="11"/>
        <color rgb="FFFF0000"/>
        <rFont val="Calibri"/>
        <family val="2"/>
      </rPr>
      <t>uden moms</t>
    </r>
  </si>
  <si>
    <t>Budget vedr. projektudgifter, dato:</t>
  </si>
  <si>
    <t>Forplejning m.m. i forbindelse med møde/r</t>
  </si>
  <si>
    <t xml:space="preserve">Obs! Der stilles krav om, at der anvendes certificeret, bæredygtigt træ. 
Det anbefales af hensyn til levetid, at træ der skal i jorden er tørret under tag og på strør i minimum 1-2 år. </t>
  </si>
  <si>
    <t>De farvede felter regner selv, udfyld kun i kolonne B og D (antal og pris pr. enhed), og kolonne I til noter/bemærkninger</t>
  </si>
  <si>
    <t>Aktuel enhed: m, km, timer, stk.</t>
  </si>
  <si>
    <t>Maskinudgifter (ingen lønudgifter)</t>
  </si>
  <si>
    <t>Mængde eller antal</t>
  </si>
  <si>
    <t>Konsulentudgifter til fx detaljeret skilteplan, rutegennemgang m.m.</t>
  </si>
  <si>
    <t>Materiale udgifter (beskriv hvilke i noterne)</t>
  </si>
  <si>
    <t>Lønudgifter til grafiker</t>
  </si>
  <si>
    <t>Lønudgifter til grafiker, hjælp til skilte m.m.</t>
  </si>
  <si>
    <t>Lønudgifter til opsætning af skilte, pæle og piktogrammer</t>
  </si>
  <si>
    <t>Piktogrammer: eget stilogo eller vejvisning e. lign.</t>
  </si>
  <si>
    <t>Piktogrammer: Del af Danmarks Naturstier på "start"pæle</t>
  </si>
  <si>
    <t>Stk. evt. lbm.</t>
  </si>
  <si>
    <t>Antal lokaler/møder</t>
  </si>
  <si>
    <r>
      <rPr>
        <b/>
        <sz val="11"/>
        <rFont val="Calibri"/>
        <family val="2"/>
      </rPr>
      <t>Journal nr.:</t>
    </r>
    <r>
      <rPr>
        <sz val="11"/>
        <color rgb="FFFF0000"/>
        <rFont val="Calibri"/>
        <family val="2"/>
      </rPr>
      <t>&lt;Udfyldes af sekr.&gt;</t>
    </r>
    <r>
      <rPr>
        <b/>
        <sz val="11"/>
        <rFont val="Calibri"/>
        <family val="2"/>
      </rPr>
      <t>Lokal nr.:</t>
    </r>
    <r>
      <rPr>
        <sz val="11"/>
        <color rgb="FFFF0000"/>
        <rFont val="Calibri"/>
        <family val="2"/>
      </rPr>
      <t xml:space="preserve">&lt;Udfyldes af sekretariatet&gt; </t>
    </r>
  </si>
  <si>
    <t>Skjul linjerne, som ikke er aktuelle for delprojektet, eller kopier relevante linjer, hvis der er brug for flere.</t>
  </si>
  <si>
    <t>Infotavler ved ankomst (skriv størrelse i noterne)*</t>
  </si>
  <si>
    <t>Infotavle ved stedbunden oplevelse (skriv størrelse/anden variation i noterne)*</t>
  </si>
  <si>
    <t>Registrering og opdatering af 5 eller flere ruter i databasen GeoFa</t>
  </si>
  <si>
    <t>Registrering og opdatering af op til og med 4 ruter i databasen GeoFa</t>
  </si>
  <si>
    <t xml:space="preserve">Entreprenørløn (intern/ekstern) til revitalisering af rute </t>
  </si>
  <si>
    <t xml:space="preserve">Entreprenørløn (intern/ekstern) til anlæg af ny rute </t>
  </si>
  <si>
    <t xml:space="preserve">Administrative løntimer (fx projektledelse, admin., stiplan m.m.) </t>
  </si>
  <si>
    <r>
      <rPr>
        <b/>
        <sz val="14"/>
        <rFont val="Calibri"/>
        <family val="2"/>
      </rPr>
      <t>Danmarks Naturstier, delprojekt:</t>
    </r>
    <r>
      <rPr>
        <b/>
        <sz val="14"/>
        <color rgb="FFFF0000"/>
        <rFont val="Calibri"/>
        <family val="2"/>
      </rPr>
      <t xml:space="preserve"> &lt;Angiv rute-navn&gt;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</si>
</sst>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#,##0\ &quot;kr.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Georgia"/>
      <family val="1"/>
    </font>
    <font>
      <i/>
      <sz val="10"/>
      <color rgb="FFFF0000"/>
      <name val="Georgia"/>
      <family val="1"/>
    </font>
    <font>
      <i/>
      <sz val="10"/>
      <color rgb="FF25451A"/>
      <name val="Georgia"/>
      <family val="1"/>
    </font>
    <font>
      <b/>
      <i/>
      <u/>
      <sz val="11"/>
      <color rgb="FFFF0000"/>
      <name val="Georgia"/>
      <family val="1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u/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44" fontId="0" fillId="0" borderId="0" xfId="0" applyNumberFormat="1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3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9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44" fontId="11" fillId="0" borderId="21" xfId="0" applyNumberFormat="1" applyFont="1" applyBorder="1" applyAlignment="1" applyProtection="1">
      <alignment vertical="center" wrapText="1"/>
      <protection locked="0"/>
    </xf>
    <xf numFmtId="43" fontId="11" fillId="0" borderId="21" xfId="1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44" fontId="11" fillId="0" borderId="9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44" fontId="3" fillId="0" borderId="14" xfId="0" applyNumberFormat="1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44" fontId="11" fillId="0" borderId="18" xfId="0" applyNumberFormat="1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44" fontId="3" fillId="0" borderId="19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4" fontId="11" fillId="0" borderId="0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3" fontId="1" fillId="0" borderId="14" xfId="0" applyNumberFormat="1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4" fontId="11" fillId="0" borderId="15" xfId="0" applyNumberFormat="1" applyFont="1" applyBorder="1" applyAlignment="1" applyProtection="1">
      <alignment vertical="center" wrapText="1"/>
      <protection locked="0"/>
    </xf>
    <xf numFmtId="3" fontId="1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25" fillId="0" borderId="0" xfId="0" applyFont="1" applyBorder="1" applyProtection="1"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2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17" fillId="0" borderId="8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20" fillId="0" borderId="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0" fillId="0" borderId="10" xfId="0" applyBorder="1" applyProtection="1">
      <protection locked="0"/>
    </xf>
    <xf numFmtId="0" fontId="25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4" fontId="11" fillId="4" borderId="9" xfId="0" applyNumberFormat="1" applyFont="1" applyFill="1" applyBorder="1" applyAlignment="1" applyProtection="1">
      <alignment vertical="center" wrapText="1"/>
    </xf>
    <xf numFmtId="43" fontId="10" fillId="3" borderId="9" xfId="1" applyFont="1" applyFill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43" fontId="11" fillId="4" borderId="32" xfId="1" applyFont="1" applyFill="1" applyBorder="1" applyAlignment="1" applyProtection="1">
      <alignment horizontal="right" vertical="center" wrapText="1"/>
    </xf>
    <xf numFmtId="43" fontId="11" fillId="4" borderId="32" xfId="1" applyFont="1" applyFill="1" applyBorder="1" applyAlignment="1" applyProtection="1">
      <alignment vertical="center" wrapText="1"/>
    </xf>
    <xf numFmtId="44" fontId="11" fillId="4" borderId="18" xfId="0" applyNumberFormat="1" applyFont="1" applyFill="1" applyBorder="1" applyAlignment="1" applyProtection="1">
      <alignment vertical="center" wrapText="1"/>
    </xf>
    <xf numFmtId="43" fontId="10" fillId="3" borderId="18" xfId="1" applyFont="1" applyFill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43" fontId="11" fillId="4" borderId="33" xfId="1" applyFont="1" applyFill="1" applyBorder="1" applyAlignment="1" applyProtection="1">
      <alignment vertical="center" wrapText="1"/>
    </xf>
    <xf numFmtId="44" fontId="11" fillId="0" borderId="0" xfId="0" applyNumberFormat="1" applyFont="1" applyBorder="1" applyAlignment="1" applyProtection="1">
      <alignment vertical="center" wrapText="1"/>
    </xf>
    <xf numFmtId="43" fontId="11" fillId="0" borderId="0" xfId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44" fontId="11" fillId="4" borderId="29" xfId="0" applyNumberFormat="1" applyFont="1" applyFill="1" applyBorder="1" applyAlignment="1" applyProtection="1">
      <alignment vertical="center" wrapText="1"/>
    </xf>
    <xf numFmtId="43" fontId="11" fillId="4" borderId="25" xfId="1" applyFont="1" applyFill="1" applyBorder="1" applyAlignment="1" applyProtection="1">
      <alignment vertical="center" wrapText="1"/>
    </xf>
    <xf numFmtId="44" fontId="11" fillId="0" borderId="15" xfId="0" applyNumberFormat="1" applyFont="1" applyBorder="1" applyAlignment="1" applyProtection="1">
      <alignment vertical="center" wrapText="1"/>
    </xf>
    <xf numFmtId="43" fontId="11" fillId="0" borderId="15" xfId="1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vertical="center" wrapText="1"/>
    </xf>
    <xf numFmtId="0" fontId="11" fillId="0" borderId="33" xfId="0" applyFont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vertical="center" wrapText="1"/>
    </xf>
    <xf numFmtId="43" fontId="15" fillId="2" borderId="34" xfId="1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43" fontId="10" fillId="2" borderId="12" xfId="1" applyFont="1" applyFill="1" applyBorder="1" applyAlignment="1" applyProtection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51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5"/>
  <sheetViews>
    <sheetView tabSelected="1" zoomScale="120" zoomScaleNormal="120" workbookViewId="0">
      <pane ySplit="10" topLeftCell="A61" activePane="bottomLeft" state="frozen"/>
      <selection pane="bottomLeft" activeCell="I64" sqref="I64"/>
    </sheetView>
  </sheetViews>
  <sheetFormatPr defaultColWidth="9.140625" defaultRowHeight="15" x14ac:dyDescent="0.25"/>
  <cols>
    <col min="1" max="1" width="54.140625" style="29" customWidth="1"/>
    <col min="2" max="2" width="17" style="96" customWidth="1"/>
    <col min="3" max="3" width="19.140625" style="29" customWidth="1"/>
    <col min="4" max="4" width="16.85546875" style="125" customWidth="1"/>
    <col min="5" max="5" width="19.5703125" style="96" customWidth="1"/>
    <col min="6" max="6" width="21.28515625" style="96" customWidth="1"/>
    <col min="7" max="7" width="36.42578125" style="29" customWidth="1"/>
    <col min="8" max="8" width="30.28515625" style="96" customWidth="1"/>
    <col min="9" max="9" width="35.7109375" style="29" customWidth="1"/>
    <col min="10" max="10" width="9.140625" style="29"/>
    <col min="11" max="11" width="5.42578125" style="29" bestFit="1" customWidth="1"/>
    <col min="12" max="12" width="16.28515625" style="29" customWidth="1"/>
    <col min="13" max="13" width="9.140625" style="29"/>
    <col min="14" max="14" width="14" style="29" bestFit="1" customWidth="1"/>
    <col min="15" max="17" width="9.140625" style="29"/>
    <col min="18" max="18" width="85.7109375" style="29" customWidth="1"/>
    <col min="19" max="16384" width="9.140625" style="29"/>
  </cols>
  <sheetData>
    <row r="1" spans="1:13" ht="21" x14ac:dyDescent="0.35">
      <c r="A1" s="25" t="s">
        <v>55</v>
      </c>
      <c r="B1" s="26"/>
      <c r="C1" s="27"/>
      <c r="D1" s="28"/>
      <c r="E1" s="26"/>
      <c r="F1" s="26"/>
      <c r="G1" s="27"/>
      <c r="H1" s="26"/>
      <c r="I1" s="27"/>
    </row>
    <row r="2" spans="1:13" ht="6" customHeight="1" x14ac:dyDescent="0.25">
      <c r="A2" s="27"/>
      <c r="B2" s="26"/>
      <c r="C2" s="27"/>
      <c r="D2" s="28"/>
      <c r="E2" s="26"/>
      <c r="F2" s="26"/>
      <c r="G2" s="27"/>
      <c r="H2" s="26"/>
      <c r="I2" s="27"/>
    </row>
    <row r="3" spans="1:13" ht="15.75" x14ac:dyDescent="0.25">
      <c r="A3" s="30" t="s">
        <v>56</v>
      </c>
      <c r="B3" s="26"/>
      <c r="C3" s="27"/>
      <c r="D3" s="28"/>
      <c r="E3" s="26"/>
      <c r="F3" s="26"/>
      <c r="G3" s="27"/>
      <c r="H3" s="26"/>
      <c r="I3" s="27"/>
    </row>
    <row r="4" spans="1:13" ht="6.75" customHeight="1" x14ac:dyDescent="0.25">
      <c r="A4" s="27"/>
      <c r="B4" s="26"/>
      <c r="C4" s="27"/>
      <c r="D4" s="28"/>
      <c r="E4" s="26"/>
      <c r="F4" s="26"/>
      <c r="G4" s="27"/>
      <c r="H4" s="26"/>
      <c r="I4" s="27"/>
    </row>
    <row r="5" spans="1:13" x14ac:dyDescent="0.25">
      <c r="A5" s="31" t="s">
        <v>66</v>
      </c>
      <c r="B5" s="26"/>
      <c r="C5" s="27"/>
      <c r="D5" s="28"/>
      <c r="E5" s="26"/>
      <c r="F5" s="26"/>
      <c r="G5" s="27"/>
      <c r="H5" s="26"/>
      <c r="I5" s="27"/>
    </row>
    <row r="6" spans="1:13" ht="3.75" customHeight="1" x14ac:dyDescent="0.25">
      <c r="A6" s="27"/>
      <c r="B6" s="26"/>
      <c r="C6" s="27"/>
      <c r="D6" s="28"/>
      <c r="E6" s="26"/>
      <c r="F6" s="26"/>
      <c r="G6" s="27"/>
      <c r="H6" s="26"/>
      <c r="I6" s="27"/>
    </row>
    <row r="7" spans="1:13" ht="4.5" customHeight="1" thickBot="1" x14ac:dyDescent="0.3">
      <c r="A7" s="27"/>
      <c r="B7" s="26"/>
      <c r="C7" s="27"/>
      <c r="D7" s="28"/>
      <c r="E7" s="26"/>
      <c r="F7" s="26"/>
      <c r="G7" s="27"/>
      <c r="H7" s="26"/>
      <c r="I7" s="27"/>
    </row>
    <row r="8" spans="1:13" ht="66" customHeight="1" x14ac:dyDescent="0.25">
      <c r="A8" s="32" t="s">
        <v>88</v>
      </c>
      <c r="B8" s="33" t="s">
        <v>21</v>
      </c>
      <c r="C8" s="34" t="s">
        <v>67</v>
      </c>
      <c r="D8" s="35" t="s">
        <v>62</v>
      </c>
      <c r="E8" s="36" t="s">
        <v>57</v>
      </c>
      <c r="F8" s="37" t="s">
        <v>58</v>
      </c>
      <c r="G8" s="38" t="s">
        <v>59</v>
      </c>
      <c r="H8" s="33" t="s">
        <v>60</v>
      </c>
      <c r="I8" s="34" t="s">
        <v>20</v>
      </c>
      <c r="J8" s="39"/>
      <c r="K8" s="39"/>
      <c r="L8" s="40"/>
      <c r="M8" s="40"/>
    </row>
    <row r="9" spans="1:13" ht="30" x14ac:dyDescent="0.25">
      <c r="A9" s="41" t="s">
        <v>79</v>
      </c>
      <c r="B9" s="42"/>
      <c r="C9" s="43"/>
      <c r="D9" s="44"/>
      <c r="E9" s="45"/>
      <c r="F9" s="45"/>
      <c r="G9" s="39"/>
      <c r="H9" s="42"/>
      <c r="I9" s="43"/>
      <c r="J9" s="39"/>
      <c r="K9" s="39"/>
      <c r="L9" s="40"/>
      <c r="M9" s="40"/>
    </row>
    <row r="10" spans="1:13" ht="24.75" customHeight="1" thickBot="1" x14ac:dyDescent="0.3">
      <c r="A10" s="46" t="s">
        <v>63</v>
      </c>
      <c r="B10" s="42"/>
      <c r="C10" s="43"/>
      <c r="D10" s="44"/>
      <c r="E10" s="45"/>
      <c r="F10" s="45"/>
      <c r="G10" s="47"/>
      <c r="H10" s="46"/>
      <c r="I10" s="48"/>
      <c r="J10" s="39"/>
      <c r="K10" s="39"/>
      <c r="L10" s="40"/>
      <c r="M10" s="40"/>
    </row>
    <row r="11" spans="1:13" ht="26.25" customHeight="1" x14ac:dyDescent="0.25">
      <c r="A11" s="49" t="s">
        <v>18</v>
      </c>
      <c r="B11" s="50"/>
      <c r="C11" s="51"/>
      <c r="D11" s="52"/>
      <c r="E11" s="52"/>
      <c r="F11" s="53"/>
      <c r="G11" s="54"/>
      <c r="H11" s="55"/>
      <c r="I11" s="56"/>
      <c r="J11" s="57"/>
      <c r="K11" s="58"/>
      <c r="L11" s="40"/>
      <c r="M11" s="40"/>
    </row>
    <row r="12" spans="1:13" x14ac:dyDescent="0.25">
      <c r="A12" s="59" t="s">
        <v>24</v>
      </c>
      <c r="B12" s="60"/>
      <c r="C12" s="61" t="s">
        <v>78</v>
      </c>
      <c r="D12" s="62"/>
      <c r="E12" s="146">
        <f>+B12*D12</f>
        <v>0</v>
      </c>
      <c r="F12" s="147">
        <f>+B12*D12</f>
        <v>0</v>
      </c>
      <c r="G12" s="148" t="s">
        <v>29</v>
      </c>
      <c r="H12" s="149"/>
      <c r="I12" s="64"/>
      <c r="J12" s="57"/>
      <c r="K12" s="58"/>
      <c r="L12" s="40"/>
      <c r="M12" s="40"/>
    </row>
    <row r="13" spans="1:13" x14ac:dyDescent="0.25">
      <c r="A13" s="59" t="s">
        <v>64</v>
      </c>
      <c r="B13" s="60"/>
      <c r="C13" s="61" t="s">
        <v>35</v>
      </c>
      <c r="D13" s="62"/>
      <c r="E13" s="146">
        <f t="shared" ref="E13:E18" si="0">+B13*D13</f>
        <v>0</v>
      </c>
      <c r="F13" s="147">
        <f>+B13*D13</f>
        <v>0</v>
      </c>
      <c r="G13" s="148" t="s">
        <v>29</v>
      </c>
      <c r="H13" s="149"/>
      <c r="I13" s="64"/>
      <c r="J13" s="57"/>
      <c r="K13" s="58"/>
      <c r="L13" s="40"/>
      <c r="M13" s="40"/>
    </row>
    <row r="14" spans="1:13" x14ac:dyDescent="0.25">
      <c r="A14" s="59" t="s">
        <v>25</v>
      </c>
      <c r="B14" s="60"/>
      <c r="C14" s="61" t="s">
        <v>35</v>
      </c>
      <c r="D14" s="62"/>
      <c r="E14" s="146">
        <f t="shared" si="0"/>
        <v>0</v>
      </c>
      <c r="F14" s="147">
        <f>+B14*D14</f>
        <v>0</v>
      </c>
      <c r="G14" s="148" t="s">
        <v>29</v>
      </c>
      <c r="H14" s="149"/>
      <c r="I14" s="64"/>
      <c r="J14" s="57"/>
      <c r="K14" s="58"/>
      <c r="L14" s="40"/>
      <c r="M14" s="40"/>
    </row>
    <row r="15" spans="1:13" ht="30" x14ac:dyDescent="0.25">
      <c r="A15" s="59" t="s">
        <v>70</v>
      </c>
      <c r="B15" s="60"/>
      <c r="C15" s="61" t="s">
        <v>33</v>
      </c>
      <c r="D15" s="62"/>
      <c r="E15" s="146">
        <f>+B15*D15</f>
        <v>0</v>
      </c>
      <c r="F15" s="147">
        <f>+(B15*D15)*0.5</f>
        <v>0</v>
      </c>
      <c r="G15" s="148" t="s">
        <v>34</v>
      </c>
      <c r="H15" s="150">
        <f>+F15</f>
        <v>0</v>
      </c>
      <c r="I15" s="64"/>
      <c r="J15" s="57"/>
      <c r="K15" s="58"/>
      <c r="L15" s="40"/>
      <c r="M15" s="40"/>
    </row>
    <row r="16" spans="1:13" x14ac:dyDescent="0.25">
      <c r="A16" s="59" t="s">
        <v>73</v>
      </c>
      <c r="B16" s="60"/>
      <c r="C16" s="61" t="s">
        <v>33</v>
      </c>
      <c r="D16" s="62"/>
      <c r="E16" s="146">
        <f>+B16*D16</f>
        <v>0</v>
      </c>
      <c r="F16" s="147">
        <f>+(B16*D16)*0.5</f>
        <v>0</v>
      </c>
      <c r="G16" s="148" t="s">
        <v>34</v>
      </c>
      <c r="H16" s="150">
        <f>+F16</f>
        <v>0</v>
      </c>
      <c r="I16" s="64"/>
      <c r="J16" s="57"/>
      <c r="K16" s="58"/>
      <c r="L16" s="40"/>
      <c r="M16" s="40"/>
    </row>
    <row r="17" spans="1:13" ht="30" x14ac:dyDescent="0.25">
      <c r="A17" s="59" t="s">
        <v>38</v>
      </c>
      <c r="B17" s="60"/>
      <c r="C17" s="61" t="s">
        <v>33</v>
      </c>
      <c r="D17" s="62"/>
      <c r="E17" s="146">
        <f t="shared" si="0"/>
        <v>0</v>
      </c>
      <c r="F17" s="147">
        <f>+(B17*D17)*0.5</f>
        <v>0</v>
      </c>
      <c r="G17" s="148" t="s">
        <v>34</v>
      </c>
      <c r="H17" s="150">
        <f>+F17</f>
        <v>0</v>
      </c>
      <c r="I17" s="64"/>
      <c r="J17" s="57"/>
      <c r="K17" s="58"/>
      <c r="L17" s="40"/>
      <c r="M17" s="40"/>
    </row>
    <row r="18" spans="1:13" x14ac:dyDescent="0.25">
      <c r="A18" s="59" t="s">
        <v>26</v>
      </c>
      <c r="B18" s="60"/>
      <c r="C18" s="61" t="s">
        <v>32</v>
      </c>
      <c r="D18" s="62"/>
      <c r="E18" s="146">
        <f t="shared" si="0"/>
        <v>0</v>
      </c>
      <c r="F18" s="147">
        <f>+B18*D18</f>
        <v>0</v>
      </c>
      <c r="G18" s="148" t="s">
        <v>29</v>
      </c>
      <c r="H18" s="149"/>
      <c r="I18" s="64"/>
      <c r="J18" s="57"/>
      <c r="K18" s="58"/>
      <c r="L18" s="40"/>
      <c r="M18" s="40"/>
    </row>
    <row r="19" spans="1:13" ht="15.75" thickBot="1" x14ac:dyDescent="0.3">
      <c r="A19" s="65" t="s">
        <v>27</v>
      </c>
      <c r="B19" s="66"/>
      <c r="C19" s="67"/>
      <c r="D19" s="68"/>
      <c r="E19" s="151">
        <f>+B19*D19</f>
        <v>0</v>
      </c>
      <c r="F19" s="152"/>
      <c r="G19" s="153" t="s">
        <v>53</v>
      </c>
      <c r="H19" s="154"/>
      <c r="I19" s="70"/>
      <c r="J19" s="57"/>
      <c r="K19" s="58"/>
      <c r="L19" s="40"/>
      <c r="M19" s="40"/>
    </row>
    <row r="20" spans="1:13" ht="26.25" customHeight="1" x14ac:dyDescent="0.25">
      <c r="A20" s="71" t="s">
        <v>19</v>
      </c>
      <c r="B20" s="59"/>
      <c r="C20" s="58"/>
      <c r="D20" s="72"/>
      <c r="E20" s="155"/>
      <c r="F20" s="156"/>
      <c r="G20" s="157"/>
      <c r="H20" s="158"/>
      <c r="I20" s="73"/>
      <c r="J20" s="58"/>
      <c r="K20" s="58"/>
      <c r="L20" s="58"/>
      <c r="M20" s="40"/>
    </row>
    <row r="21" spans="1:13" x14ac:dyDescent="0.25">
      <c r="A21" s="74" t="s">
        <v>85</v>
      </c>
      <c r="B21" s="60"/>
      <c r="C21" s="63" t="s">
        <v>33</v>
      </c>
      <c r="D21" s="62"/>
      <c r="E21" s="146">
        <f t="shared" ref="E21:E46" si="1">+B21*D21</f>
        <v>0</v>
      </c>
      <c r="F21" s="147">
        <f>+(B21*D21)*0.5</f>
        <v>0</v>
      </c>
      <c r="G21" s="148" t="s">
        <v>34</v>
      </c>
      <c r="H21" s="150">
        <f>+F21</f>
        <v>0</v>
      </c>
      <c r="I21" s="75"/>
      <c r="J21" s="58"/>
      <c r="K21" s="58"/>
      <c r="L21" s="58"/>
      <c r="M21" s="40"/>
    </row>
    <row r="22" spans="1:13" x14ac:dyDescent="0.25">
      <c r="A22" s="74" t="s">
        <v>85</v>
      </c>
      <c r="B22" s="60"/>
      <c r="C22" s="63" t="s">
        <v>33</v>
      </c>
      <c r="D22" s="62"/>
      <c r="E22" s="146">
        <f t="shared" si="1"/>
        <v>0</v>
      </c>
      <c r="F22" s="147">
        <f>+(B22*D22)*0.5</f>
        <v>0</v>
      </c>
      <c r="G22" s="148" t="s">
        <v>34</v>
      </c>
      <c r="H22" s="150">
        <f>+F22</f>
        <v>0</v>
      </c>
      <c r="I22" s="75"/>
      <c r="J22" s="58"/>
      <c r="K22" s="58"/>
      <c r="L22" s="58"/>
      <c r="M22" s="40"/>
    </row>
    <row r="23" spans="1:13" x14ac:dyDescent="0.25">
      <c r="A23" s="74" t="s">
        <v>85</v>
      </c>
      <c r="B23" s="60"/>
      <c r="C23" s="63" t="s">
        <v>33</v>
      </c>
      <c r="D23" s="62"/>
      <c r="E23" s="146">
        <f t="shared" ref="E23" si="2">+B23*D23</f>
        <v>0</v>
      </c>
      <c r="F23" s="147">
        <f>+(B23*D23)*0.5</f>
        <v>0</v>
      </c>
      <c r="G23" s="148" t="s">
        <v>34</v>
      </c>
      <c r="H23" s="150">
        <f>+F23</f>
        <v>0</v>
      </c>
      <c r="I23" s="75"/>
      <c r="J23" s="58"/>
      <c r="K23" s="58"/>
      <c r="L23" s="58"/>
      <c r="M23" s="40"/>
    </row>
    <row r="24" spans="1:13" x14ac:dyDescent="0.25">
      <c r="A24" s="74" t="s">
        <v>68</v>
      </c>
      <c r="B24" s="60"/>
      <c r="C24" s="63" t="s">
        <v>33</v>
      </c>
      <c r="D24" s="62"/>
      <c r="E24" s="146">
        <f t="shared" si="1"/>
        <v>0</v>
      </c>
      <c r="F24" s="147">
        <f>+B24*D24</f>
        <v>0</v>
      </c>
      <c r="G24" s="148" t="s">
        <v>29</v>
      </c>
      <c r="H24" s="150"/>
      <c r="I24" s="75"/>
      <c r="J24" s="58"/>
      <c r="K24" s="58"/>
      <c r="L24" s="58"/>
      <c r="M24" s="40"/>
    </row>
    <row r="25" spans="1:13" x14ac:dyDescent="0.25">
      <c r="A25" s="74" t="s">
        <v>68</v>
      </c>
      <c r="B25" s="60"/>
      <c r="C25" s="63" t="s">
        <v>33</v>
      </c>
      <c r="D25" s="62"/>
      <c r="E25" s="146">
        <f t="shared" si="1"/>
        <v>0</v>
      </c>
      <c r="F25" s="147">
        <f>+B25*D25</f>
        <v>0</v>
      </c>
      <c r="G25" s="148" t="s">
        <v>29</v>
      </c>
      <c r="H25" s="150"/>
      <c r="I25" s="75"/>
      <c r="J25" s="58"/>
      <c r="K25" s="58"/>
      <c r="L25" s="58"/>
      <c r="M25" s="40"/>
    </row>
    <row r="26" spans="1:13" x14ac:dyDescent="0.25">
      <c r="A26" s="74" t="s">
        <v>68</v>
      </c>
      <c r="B26" s="60"/>
      <c r="C26" s="63" t="s">
        <v>33</v>
      </c>
      <c r="D26" s="62"/>
      <c r="E26" s="146">
        <f t="shared" ref="E26" si="3">+B26*D26</f>
        <v>0</v>
      </c>
      <c r="F26" s="147">
        <f>+B26*D26</f>
        <v>0</v>
      </c>
      <c r="G26" s="148" t="s">
        <v>29</v>
      </c>
      <c r="H26" s="150"/>
      <c r="I26" s="75"/>
      <c r="J26" s="58"/>
      <c r="K26" s="58"/>
      <c r="L26" s="58"/>
      <c r="M26" s="40"/>
    </row>
    <row r="27" spans="1:13" x14ac:dyDescent="0.25">
      <c r="A27" s="74" t="s">
        <v>71</v>
      </c>
      <c r="B27" s="60"/>
      <c r="C27" s="63" t="s">
        <v>69</v>
      </c>
      <c r="D27" s="62"/>
      <c r="E27" s="146">
        <f t="shared" si="1"/>
        <v>0</v>
      </c>
      <c r="F27" s="147">
        <f t="shared" ref="F27:F28" si="4">+B27*D27</f>
        <v>0</v>
      </c>
      <c r="G27" s="148" t="s">
        <v>29</v>
      </c>
      <c r="H27" s="150"/>
      <c r="I27" s="75"/>
      <c r="J27" s="58"/>
      <c r="K27" s="58"/>
      <c r="L27" s="58"/>
      <c r="M27" s="40"/>
    </row>
    <row r="28" spans="1:13" x14ac:dyDescent="0.25">
      <c r="A28" s="74" t="s">
        <v>71</v>
      </c>
      <c r="B28" s="60"/>
      <c r="C28" s="63" t="s">
        <v>69</v>
      </c>
      <c r="D28" s="62"/>
      <c r="E28" s="146">
        <f t="shared" si="1"/>
        <v>0</v>
      </c>
      <c r="F28" s="147">
        <f t="shared" si="4"/>
        <v>0</v>
      </c>
      <c r="G28" s="148" t="s">
        <v>29</v>
      </c>
      <c r="H28" s="150"/>
      <c r="I28" s="75"/>
      <c r="J28" s="58"/>
      <c r="K28" s="58"/>
      <c r="L28" s="58"/>
      <c r="M28" s="40"/>
    </row>
    <row r="29" spans="1:13" x14ac:dyDescent="0.25">
      <c r="A29" s="74" t="s">
        <v>71</v>
      </c>
      <c r="B29" s="60"/>
      <c r="C29" s="63" t="s">
        <v>69</v>
      </c>
      <c r="D29" s="62"/>
      <c r="E29" s="146">
        <f t="shared" ref="E29" si="5">+B29*D29</f>
        <v>0</v>
      </c>
      <c r="F29" s="147">
        <f t="shared" ref="F29" si="6">+B29*D29</f>
        <v>0</v>
      </c>
      <c r="G29" s="148" t="s">
        <v>29</v>
      </c>
      <c r="H29" s="150"/>
      <c r="I29" s="75"/>
      <c r="J29" s="58"/>
      <c r="K29" s="58"/>
      <c r="L29" s="58"/>
      <c r="M29" s="40"/>
    </row>
    <row r="30" spans="1:13" ht="30" x14ac:dyDescent="0.25">
      <c r="A30" s="74" t="s">
        <v>87</v>
      </c>
      <c r="B30" s="60"/>
      <c r="C30" s="63" t="s">
        <v>33</v>
      </c>
      <c r="D30" s="62"/>
      <c r="E30" s="146">
        <f t="shared" si="1"/>
        <v>0</v>
      </c>
      <c r="F30" s="147">
        <f>+(B30*D30)*0.5</f>
        <v>0</v>
      </c>
      <c r="G30" s="148" t="s">
        <v>34</v>
      </c>
      <c r="H30" s="150">
        <f>+F30</f>
        <v>0</v>
      </c>
      <c r="I30" s="75"/>
      <c r="J30" s="58"/>
      <c r="K30" s="58"/>
      <c r="L30" s="58"/>
      <c r="M30" s="40"/>
    </row>
    <row r="31" spans="1:13" ht="30" x14ac:dyDescent="0.25">
      <c r="A31" s="74" t="s">
        <v>87</v>
      </c>
      <c r="B31" s="60"/>
      <c r="C31" s="63" t="s">
        <v>33</v>
      </c>
      <c r="D31" s="62"/>
      <c r="E31" s="146">
        <f t="shared" si="1"/>
        <v>0</v>
      </c>
      <c r="F31" s="147">
        <f>+(B31*D31)*0.5</f>
        <v>0</v>
      </c>
      <c r="G31" s="148" t="s">
        <v>34</v>
      </c>
      <c r="H31" s="150">
        <f>+F31</f>
        <v>0</v>
      </c>
      <c r="I31" s="75"/>
      <c r="J31" s="58"/>
      <c r="K31" s="58"/>
      <c r="L31" s="58"/>
      <c r="M31" s="40"/>
    </row>
    <row r="32" spans="1:13" x14ac:dyDescent="0.25">
      <c r="A32" s="74" t="s">
        <v>72</v>
      </c>
      <c r="B32" s="60"/>
      <c r="C32" s="63" t="s">
        <v>33</v>
      </c>
      <c r="D32" s="62"/>
      <c r="E32" s="146">
        <f t="shared" ref="E32:E33" si="7">+B32*D32</f>
        <v>0</v>
      </c>
      <c r="F32" s="147">
        <f t="shared" ref="F32:F33" si="8">+(B32*D32)*0.5</f>
        <v>0</v>
      </c>
      <c r="G32" s="148" t="s">
        <v>34</v>
      </c>
      <c r="H32" s="150">
        <f t="shared" ref="H32:H33" si="9">+F32</f>
        <v>0</v>
      </c>
      <c r="I32" s="75"/>
      <c r="J32" s="58"/>
      <c r="K32" s="58"/>
      <c r="L32" s="58"/>
      <c r="M32" s="40"/>
    </row>
    <row r="33" spans="1:13" x14ac:dyDescent="0.25">
      <c r="A33" s="74" t="s">
        <v>72</v>
      </c>
      <c r="B33" s="60"/>
      <c r="C33" s="63" t="s">
        <v>33</v>
      </c>
      <c r="D33" s="62"/>
      <c r="E33" s="146">
        <f t="shared" si="7"/>
        <v>0</v>
      </c>
      <c r="F33" s="147">
        <f t="shared" si="8"/>
        <v>0</v>
      </c>
      <c r="G33" s="148" t="s">
        <v>34</v>
      </c>
      <c r="H33" s="150">
        <f t="shared" si="9"/>
        <v>0</v>
      </c>
      <c r="I33" s="75"/>
      <c r="J33" s="58"/>
      <c r="K33" s="58"/>
      <c r="L33" s="58"/>
      <c r="M33" s="40"/>
    </row>
    <row r="34" spans="1:13" x14ac:dyDescent="0.25">
      <c r="A34" s="74" t="s">
        <v>81</v>
      </c>
      <c r="B34" s="60"/>
      <c r="C34" s="63" t="s">
        <v>32</v>
      </c>
      <c r="D34" s="62"/>
      <c r="E34" s="146">
        <f t="shared" si="1"/>
        <v>0</v>
      </c>
      <c r="F34" s="147">
        <f>+B34*D34</f>
        <v>0</v>
      </c>
      <c r="G34" s="148" t="s">
        <v>29</v>
      </c>
      <c r="H34" s="150"/>
      <c r="I34" s="75"/>
      <c r="J34" s="58"/>
      <c r="K34" s="58"/>
      <c r="L34" s="58"/>
      <c r="M34" s="40"/>
    </row>
    <row r="35" spans="1:13" x14ac:dyDescent="0.25">
      <c r="A35" s="74" t="s">
        <v>81</v>
      </c>
      <c r="B35" s="60"/>
      <c r="C35" s="63" t="s">
        <v>32</v>
      </c>
      <c r="D35" s="62"/>
      <c r="E35" s="146">
        <f t="shared" ref="E35:E36" si="10">+B35*D35</f>
        <v>0</v>
      </c>
      <c r="F35" s="147">
        <f t="shared" ref="F35:F36" si="11">+B35*D35</f>
        <v>0</v>
      </c>
      <c r="G35" s="148" t="s">
        <v>29</v>
      </c>
      <c r="H35" s="150"/>
      <c r="I35" s="75"/>
      <c r="J35" s="58"/>
      <c r="K35" s="58"/>
      <c r="L35" s="58"/>
      <c r="M35" s="40"/>
    </row>
    <row r="36" spans="1:13" ht="30" x14ac:dyDescent="0.25">
      <c r="A36" s="74" t="s">
        <v>82</v>
      </c>
      <c r="B36" s="60"/>
      <c r="C36" s="63" t="s">
        <v>32</v>
      </c>
      <c r="D36" s="62"/>
      <c r="E36" s="146">
        <f t="shared" si="10"/>
        <v>0</v>
      </c>
      <c r="F36" s="147">
        <f t="shared" si="11"/>
        <v>0</v>
      </c>
      <c r="G36" s="148" t="s">
        <v>29</v>
      </c>
      <c r="H36" s="150"/>
      <c r="I36" s="75"/>
      <c r="J36" s="58"/>
      <c r="K36" s="58"/>
      <c r="L36" s="58"/>
      <c r="M36" s="40"/>
    </row>
    <row r="37" spans="1:13" ht="30" x14ac:dyDescent="0.25">
      <c r="A37" s="74" t="s">
        <v>82</v>
      </c>
      <c r="B37" s="60"/>
      <c r="C37" s="63" t="s">
        <v>32</v>
      </c>
      <c r="D37" s="62"/>
      <c r="E37" s="146">
        <f t="shared" si="1"/>
        <v>0</v>
      </c>
      <c r="F37" s="147">
        <f t="shared" ref="F37:F42" si="12">+B37*D37</f>
        <v>0</v>
      </c>
      <c r="G37" s="148" t="s">
        <v>29</v>
      </c>
      <c r="H37" s="150"/>
      <c r="I37" s="75"/>
      <c r="J37" s="58"/>
      <c r="K37" s="58"/>
      <c r="L37" s="58"/>
      <c r="M37" s="40"/>
    </row>
    <row r="38" spans="1:13" x14ac:dyDescent="0.25">
      <c r="A38" s="76" t="s">
        <v>61</v>
      </c>
      <c r="B38" s="60"/>
      <c r="C38" s="63" t="s">
        <v>32</v>
      </c>
      <c r="D38" s="62"/>
      <c r="E38" s="146">
        <f t="shared" si="1"/>
        <v>0</v>
      </c>
      <c r="F38" s="147">
        <f t="shared" si="12"/>
        <v>0</v>
      </c>
      <c r="G38" s="148" t="s">
        <v>29</v>
      </c>
      <c r="H38" s="150"/>
      <c r="I38" s="75"/>
      <c r="J38" s="58"/>
      <c r="K38" s="58"/>
      <c r="L38" s="58"/>
      <c r="M38" s="40"/>
    </row>
    <row r="39" spans="1:13" x14ac:dyDescent="0.25">
      <c r="A39" s="76" t="s">
        <v>61</v>
      </c>
      <c r="B39" s="60"/>
      <c r="C39" s="63" t="s">
        <v>32</v>
      </c>
      <c r="D39" s="62"/>
      <c r="E39" s="146">
        <f t="shared" ref="E39" si="13">+B39*D39</f>
        <v>0</v>
      </c>
      <c r="F39" s="147">
        <f t="shared" si="12"/>
        <v>0</v>
      </c>
      <c r="G39" s="148" t="s">
        <v>29</v>
      </c>
      <c r="H39" s="150"/>
      <c r="I39" s="75"/>
      <c r="J39" s="58"/>
      <c r="K39" s="58"/>
      <c r="L39" s="58"/>
      <c r="M39" s="40"/>
    </row>
    <row r="40" spans="1:13" x14ac:dyDescent="0.25">
      <c r="A40" s="76" t="s">
        <v>61</v>
      </c>
      <c r="B40" s="60"/>
      <c r="C40" s="63" t="s">
        <v>32</v>
      </c>
      <c r="D40" s="62"/>
      <c r="E40" s="146">
        <f t="shared" si="1"/>
        <v>0</v>
      </c>
      <c r="F40" s="147">
        <f t="shared" si="12"/>
        <v>0</v>
      </c>
      <c r="G40" s="148" t="s">
        <v>29</v>
      </c>
      <c r="H40" s="150"/>
      <c r="I40" s="75"/>
      <c r="J40" s="58"/>
      <c r="K40" s="58"/>
      <c r="L40" s="58"/>
      <c r="M40" s="40"/>
    </row>
    <row r="41" spans="1:13" x14ac:dyDescent="0.25">
      <c r="A41" s="76" t="s">
        <v>75</v>
      </c>
      <c r="B41" s="60"/>
      <c r="C41" s="63" t="s">
        <v>32</v>
      </c>
      <c r="D41" s="62"/>
      <c r="E41" s="146">
        <f t="shared" si="1"/>
        <v>0</v>
      </c>
      <c r="F41" s="147">
        <f t="shared" si="12"/>
        <v>0</v>
      </c>
      <c r="G41" s="148" t="s">
        <v>29</v>
      </c>
      <c r="H41" s="150"/>
      <c r="I41" s="75"/>
      <c r="J41" s="58"/>
      <c r="K41" s="58"/>
      <c r="L41" s="58"/>
      <c r="M41" s="40"/>
    </row>
    <row r="42" spans="1:13" x14ac:dyDescent="0.25">
      <c r="A42" s="76" t="s">
        <v>75</v>
      </c>
      <c r="B42" s="60"/>
      <c r="C42" s="63" t="s">
        <v>32</v>
      </c>
      <c r="D42" s="62"/>
      <c r="E42" s="146">
        <f t="shared" ref="E42" si="14">+B42*D42</f>
        <v>0</v>
      </c>
      <c r="F42" s="147">
        <f t="shared" si="12"/>
        <v>0</v>
      </c>
      <c r="G42" s="148" t="s">
        <v>29</v>
      </c>
      <c r="H42" s="150"/>
      <c r="I42" s="75"/>
      <c r="J42" s="58"/>
      <c r="K42" s="58"/>
      <c r="L42" s="58"/>
      <c r="M42" s="40"/>
    </row>
    <row r="43" spans="1:13" x14ac:dyDescent="0.25">
      <c r="A43" s="76" t="s">
        <v>76</v>
      </c>
      <c r="B43" s="60"/>
      <c r="C43" s="63" t="s">
        <v>32</v>
      </c>
      <c r="D43" s="62"/>
      <c r="E43" s="146">
        <f t="shared" ref="E43" si="15">+B43*D43</f>
        <v>0</v>
      </c>
      <c r="F43" s="147">
        <f t="shared" ref="F43" si="16">+B43*D43</f>
        <v>0</v>
      </c>
      <c r="G43" s="148" t="s">
        <v>29</v>
      </c>
      <c r="H43" s="150"/>
      <c r="I43" s="75"/>
      <c r="J43" s="58"/>
      <c r="K43" s="58"/>
      <c r="L43" s="58"/>
      <c r="M43" s="40"/>
    </row>
    <row r="44" spans="1:13" x14ac:dyDescent="0.25">
      <c r="A44" s="76" t="s">
        <v>74</v>
      </c>
      <c r="B44" s="60"/>
      <c r="C44" s="63" t="s">
        <v>33</v>
      </c>
      <c r="D44" s="62"/>
      <c r="E44" s="146">
        <f t="shared" si="1"/>
        <v>0</v>
      </c>
      <c r="F44" s="147">
        <f>+(B44*D44)*0.5</f>
        <v>0</v>
      </c>
      <c r="G44" s="148" t="s">
        <v>34</v>
      </c>
      <c r="H44" s="150">
        <f>+F44</f>
        <v>0</v>
      </c>
      <c r="I44" s="75"/>
      <c r="J44" s="58"/>
      <c r="K44" s="58"/>
      <c r="L44" s="58"/>
      <c r="M44" s="40"/>
    </row>
    <row r="45" spans="1:13" x14ac:dyDescent="0.25">
      <c r="A45" s="76" t="s">
        <v>74</v>
      </c>
      <c r="B45" s="60"/>
      <c r="C45" s="63" t="s">
        <v>33</v>
      </c>
      <c r="D45" s="62"/>
      <c r="E45" s="146">
        <f t="shared" si="1"/>
        <v>0</v>
      </c>
      <c r="F45" s="147">
        <f>+(B45*D45)*0.5</f>
        <v>0</v>
      </c>
      <c r="G45" s="148" t="s">
        <v>34</v>
      </c>
      <c r="H45" s="150">
        <f>+F45</f>
        <v>0</v>
      </c>
      <c r="I45" s="75"/>
      <c r="J45" s="58"/>
      <c r="K45" s="58"/>
      <c r="L45" s="58"/>
      <c r="M45" s="40"/>
    </row>
    <row r="46" spans="1:13" x14ac:dyDescent="0.25">
      <c r="A46" s="76" t="s">
        <v>22</v>
      </c>
      <c r="B46" s="60"/>
      <c r="C46" s="63" t="s">
        <v>77</v>
      </c>
      <c r="D46" s="62"/>
      <c r="E46" s="146">
        <f t="shared" si="1"/>
        <v>0</v>
      </c>
      <c r="F46" s="147">
        <f>+B46*D46</f>
        <v>0</v>
      </c>
      <c r="G46" s="148" t="s">
        <v>37</v>
      </c>
      <c r="H46" s="150"/>
      <c r="I46" s="75"/>
      <c r="J46" s="58"/>
      <c r="K46" s="58"/>
      <c r="L46" s="58"/>
      <c r="M46" s="40"/>
    </row>
    <row r="47" spans="1:13" ht="15.75" thickBot="1" x14ac:dyDescent="0.3">
      <c r="A47" s="77" t="s">
        <v>23</v>
      </c>
      <c r="B47" s="66"/>
      <c r="C47" s="69" t="s">
        <v>32</v>
      </c>
      <c r="D47" s="68"/>
      <c r="E47" s="159">
        <f>+B47*D47</f>
        <v>0</v>
      </c>
      <c r="F47" s="147">
        <f>+B47*D47</f>
        <v>0</v>
      </c>
      <c r="G47" s="148" t="s">
        <v>37</v>
      </c>
      <c r="H47" s="160"/>
      <c r="I47" s="78"/>
      <c r="J47" s="58"/>
      <c r="K47" s="58"/>
      <c r="L47" s="58"/>
      <c r="M47" s="40"/>
    </row>
    <row r="48" spans="1:13" ht="29.25" customHeight="1" x14ac:dyDescent="0.25">
      <c r="A48" s="71" t="s">
        <v>28</v>
      </c>
      <c r="B48" s="79"/>
      <c r="C48" s="80"/>
      <c r="D48" s="81"/>
      <c r="E48" s="161"/>
      <c r="F48" s="162"/>
      <c r="G48" s="163"/>
      <c r="H48" s="164"/>
      <c r="I48" s="82"/>
      <c r="J48" s="58"/>
      <c r="K48" s="58"/>
      <c r="L48" s="58"/>
      <c r="M48" s="40"/>
    </row>
    <row r="49" spans="1:13" x14ac:dyDescent="0.25">
      <c r="A49" s="74" t="s">
        <v>86</v>
      </c>
      <c r="B49" s="60"/>
      <c r="C49" s="63" t="s">
        <v>33</v>
      </c>
      <c r="D49" s="62"/>
      <c r="E49" s="146">
        <f t="shared" ref="E49:E74" si="17">+B49*D49</f>
        <v>0</v>
      </c>
      <c r="F49" s="147">
        <f>+(B49*D49)*0.5</f>
        <v>0</v>
      </c>
      <c r="G49" s="148" t="s">
        <v>34</v>
      </c>
      <c r="H49" s="150">
        <f>+F49</f>
        <v>0</v>
      </c>
      <c r="I49" s="75"/>
      <c r="J49" s="58"/>
      <c r="K49" s="58"/>
      <c r="L49" s="58"/>
      <c r="M49" s="40"/>
    </row>
    <row r="50" spans="1:13" x14ac:dyDescent="0.25">
      <c r="A50" s="74" t="s">
        <v>86</v>
      </c>
      <c r="B50" s="60"/>
      <c r="C50" s="63" t="s">
        <v>33</v>
      </c>
      <c r="D50" s="62"/>
      <c r="E50" s="146">
        <f t="shared" si="17"/>
        <v>0</v>
      </c>
      <c r="F50" s="147">
        <f>+(B50*D50)*0.5</f>
        <v>0</v>
      </c>
      <c r="G50" s="148" t="s">
        <v>34</v>
      </c>
      <c r="H50" s="150">
        <f>+F50</f>
        <v>0</v>
      </c>
      <c r="I50" s="75"/>
      <c r="J50" s="58"/>
      <c r="K50" s="58"/>
      <c r="L50" s="58"/>
      <c r="M50" s="40"/>
    </row>
    <row r="51" spans="1:13" x14ac:dyDescent="0.25">
      <c r="A51" s="74" t="s">
        <v>86</v>
      </c>
      <c r="B51" s="60"/>
      <c r="C51" s="63" t="s">
        <v>33</v>
      </c>
      <c r="D51" s="62"/>
      <c r="E51" s="146">
        <f t="shared" si="17"/>
        <v>0</v>
      </c>
      <c r="F51" s="147">
        <f>+(B51*D51)*0.5</f>
        <v>0</v>
      </c>
      <c r="G51" s="148" t="s">
        <v>34</v>
      </c>
      <c r="H51" s="150">
        <f>+F51</f>
        <v>0</v>
      </c>
      <c r="I51" s="75"/>
      <c r="J51" s="58"/>
      <c r="K51" s="58"/>
      <c r="L51" s="58"/>
      <c r="M51" s="40"/>
    </row>
    <row r="52" spans="1:13" x14ac:dyDescent="0.25">
      <c r="A52" s="74" t="s">
        <v>68</v>
      </c>
      <c r="B52" s="60"/>
      <c r="C52" s="63" t="s">
        <v>33</v>
      </c>
      <c r="D52" s="62"/>
      <c r="E52" s="146">
        <f t="shared" si="17"/>
        <v>0</v>
      </c>
      <c r="F52" s="147">
        <f>+B52*D52</f>
        <v>0</v>
      </c>
      <c r="G52" s="148" t="s">
        <v>29</v>
      </c>
      <c r="H52" s="150"/>
      <c r="I52" s="75"/>
      <c r="J52" s="58"/>
      <c r="K52" s="58"/>
      <c r="L52" s="58"/>
      <c r="M52" s="40"/>
    </row>
    <row r="53" spans="1:13" x14ac:dyDescent="0.25">
      <c r="A53" s="74" t="s">
        <v>68</v>
      </c>
      <c r="B53" s="60"/>
      <c r="C53" s="63" t="s">
        <v>33</v>
      </c>
      <c r="D53" s="62"/>
      <c r="E53" s="146">
        <f t="shared" si="17"/>
        <v>0</v>
      </c>
      <c r="F53" s="147">
        <f>+B53*D53</f>
        <v>0</v>
      </c>
      <c r="G53" s="148" t="s">
        <v>29</v>
      </c>
      <c r="H53" s="150"/>
      <c r="I53" s="75"/>
      <c r="J53" s="58"/>
      <c r="K53" s="58"/>
      <c r="L53" s="58"/>
      <c r="M53" s="40"/>
    </row>
    <row r="54" spans="1:13" x14ac:dyDescent="0.25">
      <c r="A54" s="74" t="s">
        <v>68</v>
      </c>
      <c r="B54" s="60"/>
      <c r="C54" s="63" t="s">
        <v>33</v>
      </c>
      <c r="D54" s="62"/>
      <c r="E54" s="146">
        <f t="shared" si="17"/>
        <v>0</v>
      </c>
      <c r="F54" s="147">
        <f>+B54*D54</f>
        <v>0</v>
      </c>
      <c r="G54" s="148" t="s">
        <v>29</v>
      </c>
      <c r="H54" s="150"/>
      <c r="I54" s="75"/>
      <c r="J54" s="58"/>
      <c r="K54" s="58"/>
      <c r="L54" s="58"/>
      <c r="M54" s="40"/>
    </row>
    <row r="55" spans="1:13" x14ac:dyDescent="0.25">
      <c r="A55" s="74" t="s">
        <v>71</v>
      </c>
      <c r="B55" s="60"/>
      <c r="C55" s="63" t="s">
        <v>69</v>
      </c>
      <c r="D55" s="62"/>
      <c r="E55" s="146">
        <f t="shared" si="17"/>
        <v>0</v>
      </c>
      <c r="F55" s="147">
        <f t="shared" ref="F55:F57" si="18">+B55*D55</f>
        <v>0</v>
      </c>
      <c r="G55" s="148" t="s">
        <v>29</v>
      </c>
      <c r="H55" s="150"/>
      <c r="I55" s="75"/>
      <c r="J55" s="58"/>
      <c r="K55" s="58"/>
      <c r="L55" s="58"/>
      <c r="M55" s="40"/>
    </row>
    <row r="56" spans="1:13" x14ac:dyDescent="0.25">
      <c r="A56" s="74" t="s">
        <v>71</v>
      </c>
      <c r="B56" s="60"/>
      <c r="C56" s="63" t="s">
        <v>69</v>
      </c>
      <c r="D56" s="62"/>
      <c r="E56" s="146">
        <f t="shared" si="17"/>
        <v>0</v>
      </c>
      <c r="F56" s="147">
        <f t="shared" si="18"/>
        <v>0</v>
      </c>
      <c r="G56" s="148" t="s">
        <v>29</v>
      </c>
      <c r="H56" s="150"/>
      <c r="I56" s="75"/>
      <c r="J56" s="58"/>
      <c r="K56" s="58"/>
      <c r="L56" s="58"/>
      <c r="M56" s="40"/>
    </row>
    <row r="57" spans="1:13" x14ac:dyDescent="0.25">
      <c r="A57" s="74" t="s">
        <v>71</v>
      </c>
      <c r="B57" s="60"/>
      <c r="C57" s="63" t="s">
        <v>69</v>
      </c>
      <c r="D57" s="62"/>
      <c r="E57" s="146">
        <f t="shared" si="17"/>
        <v>0</v>
      </c>
      <c r="F57" s="147">
        <f t="shared" si="18"/>
        <v>0</v>
      </c>
      <c r="G57" s="148" t="s">
        <v>29</v>
      </c>
      <c r="H57" s="150"/>
      <c r="I57" s="75"/>
      <c r="J57" s="58"/>
      <c r="K57" s="58"/>
      <c r="L57" s="58"/>
      <c r="M57" s="40"/>
    </row>
    <row r="58" spans="1:13" ht="30" x14ac:dyDescent="0.25">
      <c r="A58" s="74" t="s">
        <v>87</v>
      </c>
      <c r="B58" s="60"/>
      <c r="C58" s="63" t="s">
        <v>33</v>
      </c>
      <c r="D58" s="62"/>
      <c r="E58" s="146">
        <f t="shared" si="17"/>
        <v>0</v>
      </c>
      <c r="F58" s="147">
        <f>+(B58*D58)*0.5</f>
        <v>0</v>
      </c>
      <c r="G58" s="148" t="s">
        <v>34</v>
      </c>
      <c r="H58" s="150">
        <f>+F58</f>
        <v>0</v>
      </c>
      <c r="I58" s="75"/>
      <c r="J58" s="58"/>
      <c r="K58" s="58"/>
      <c r="L58" s="58"/>
      <c r="M58" s="40"/>
    </row>
    <row r="59" spans="1:13" ht="30" x14ac:dyDescent="0.25">
      <c r="A59" s="74" t="s">
        <v>87</v>
      </c>
      <c r="B59" s="60"/>
      <c r="C59" s="63" t="s">
        <v>33</v>
      </c>
      <c r="D59" s="62"/>
      <c r="E59" s="146">
        <f t="shared" si="17"/>
        <v>0</v>
      </c>
      <c r="F59" s="147">
        <f>+(B59*D59)*0.5</f>
        <v>0</v>
      </c>
      <c r="G59" s="148" t="s">
        <v>34</v>
      </c>
      <c r="H59" s="150">
        <f>+F59</f>
        <v>0</v>
      </c>
      <c r="I59" s="75"/>
      <c r="J59" s="58"/>
      <c r="K59" s="58"/>
      <c r="L59" s="58"/>
      <c r="M59" s="40"/>
    </row>
    <row r="60" spans="1:13" x14ac:dyDescent="0.25">
      <c r="A60" s="74" t="s">
        <v>72</v>
      </c>
      <c r="B60" s="60"/>
      <c r="C60" s="63" t="s">
        <v>33</v>
      </c>
      <c r="D60" s="62"/>
      <c r="E60" s="146">
        <f t="shared" si="17"/>
        <v>0</v>
      </c>
      <c r="F60" s="147">
        <f t="shared" ref="F60:F61" si="19">+(B60*D60)*0.5</f>
        <v>0</v>
      </c>
      <c r="G60" s="148" t="s">
        <v>34</v>
      </c>
      <c r="H60" s="150">
        <f t="shared" ref="H60:H61" si="20">+F60</f>
        <v>0</v>
      </c>
      <c r="I60" s="75"/>
      <c r="J60" s="58"/>
      <c r="K60" s="58"/>
      <c r="L60" s="58"/>
      <c r="M60" s="40"/>
    </row>
    <row r="61" spans="1:13" x14ac:dyDescent="0.25">
      <c r="A61" s="74" t="s">
        <v>72</v>
      </c>
      <c r="B61" s="60"/>
      <c r="C61" s="63" t="s">
        <v>33</v>
      </c>
      <c r="D61" s="62"/>
      <c r="E61" s="146">
        <f t="shared" si="17"/>
        <v>0</v>
      </c>
      <c r="F61" s="147">
        <f t="shared" si="19"/>
        <v>0</v>
      </c>
      <c r="G61" s="148" t="s">
        <v>34</v>
      </c>
      <c r="H61" s="150">
        <f t="shared" si="20"/>
        <v>0</v>
      </c>
      <c r="I61" s="75"/>
      <c r="J61" s="58"/>
      <c r="K61" s="58"/>
      <c r="L61" s="58"/>
      <c r="M61" s="40"/>
    </row>
    <row r="62" spans="1:13" x14ac:dyDescent="0.25">
      <c r="A62" s="74" t="s">
        <v>81</v>
      </c>
      <c r="B62" s="60"/>
      <c r="C62" s="63" t="s">
        <v>32</v>
      </c>
      <c r="D62" s="62"/>
      <c r="E62" s="146">
        <f t="shared" si="17"/>
        <v>0</v>
      </c>
      <c r="F62" s="147">
        <f>+B62*D62</f>
        <v>0</v>
      </c>
      <c r="G62" s="148" t="s">
        <v>29</v>
      </c>
      <c r="H62" s="150"/>
      <c r="I62" s="75"/>
      <c r="J62" s="58"/>
      <c r="K62" s="58"/>
      <c r="L62" s="58"/>
      <c r="M62" s="40"/>
    </row>
    <row r="63" spans="1:13" x14ac:dyDescent="0.25">
      <c r="A63" s="74" t="s">
        <v>81</v>
      </c>
      <c r="B63" s="60"/>
      <c r="C63" s="63" t="s">
        <v>32</v>
      </c>
      <c r="D63" s="62"/>
      <c r="E63" s="146">
        <f t="shared" si="17"/>
        <v>0</v>
      </c>
      <c r="F63" s="147">
        <f t="shared" ref="F63:F71" si="21">+B63*D63</f>
        <v>0</v>
      </c>
      <c r="G63" s="148" t="s">
        <v>29</v>
      </c>
      <c r="H63" s="150"/>
      <c r="I63" s="75"/>
      <c r="J63" s="58"/>
      <c r="K63" s="58"/>
      <c r="L63" s="58"/>
      <c r="M63" s="40"/>
    </row>
    <row r="64" spans="1:13" ht="30" x14ac:dyDescent="0.25">
      <c r="A64" s="74" t="s">
        <v>82</v>
      </c>
      <c r="B64" s="60"/>
      <c r="C64" s="63" t="s">
        <v>32</v>
      </c>
      <c r="D64" s="62"/>
      <c r="E64" s="146">
        <f t="shared" si="17"/>
        <v>0</v>
      </c>
      <c r="F64" s="147">
        <f t="shared" si="21"/>
        <v>0</v>
      </c>
      <c r="G64" s="148" t="s">
        <v>29</v>
      </c>
      <c r="H64" s="150"/>
      <c r="I64" s="75"/>
      <c r="J64" s="58"/>
      <c r="K64" s="58"/>
      <c r="L64" s="58"/>
      <c r="M64" s="40"/>
    </row>
    <row r="65" spans="1:18" ht="30" x14ac:dyDescent="0.25">
      <c r="A65" s="74" t="s">
        <v>82</v>
      </c>
      <c r="B65" s="60"/>
      <c r="C65" s="63" t="s">
        <v>32</v>
      </c>
      <c r="D65" s="62"/>
      <c r="E65" s="146">
        <f t="shared" si="17"/>
        <v>0</v>
      </c>
      <c r="F65" s="147">
        <f t="shared" si="21"/>
        <v>0</v>
      </c>
      <c r="G65" s="148" t="s">
        <v>29</v>
      </c>
      <c r="H65" s="150"/>
      <c r="I65" s="75"/>
      <c r="J65" s="58"/>
      <c r="K65" s="58"/>
      <c r="L65" s="58"/>
      <c r="M65" s="40"/>
    </row>
    <row r="66" spans="1:18" x14ac:dyDescent="0.25">
      <c r="A66" s="76" t="s">
        <v>61</v>
      </c>
      <c r="B66" s="60"/>
      <c r="C66" s="63" t="s">
        <v>32</v>
      </c>
      <c r="D66" s="62"/>
      <c r="E66" s="146">
        <f t="shared" si="17"/>
        <v>0</v>
      </c>
      <c r="F66" s="147">
        <f t="shared" si="21"/>
        <v>0</v>
      </c>
      <c r="G66" s="148" t="s">
        <v>29</v>
      </c>
      <c r="H66" s="150"/>
      <c r="I66" s="75"/>
      <c r="J66" s="58"/>
      <c r="K66" s="58"/>
      <c r="L66" s="58"/>
      <c r="M66" s="40"/>
    </row>
    <row r="67" spans="1:18" x14ac:dyDescent="0.25">
      <c r="A67" s="76" t="s">
        <v>61</v>
      </c>
      <c r="B67" s="60"/>
      <c r="C67" s="63" t="s">
        <v>32</v>
      </c>
      <c r="D67" s="62"/>
      <c r="E67" s="146">
        <f t="shared" si="17"/>
        <v>0</v>
      </c>
      <c r="F67" s="147">
        <f t="shared" si="21"/>
        <v>0</v>
      </c>
      <c r="G67" s="148" t="s">
        <v>29</v>
      </c>
      <c r="H67" s="150"/>
      <c r="I67" s="75"/>
      <c r="J67" s="58"/>
      <c r="K67" s="58"/>
      <c r="L67" s="58"/>
      <c r="M67" s="40"/>
    </row>
    <row r="68" spans="1:18" x14ac:dyDescent="0.25">
      <c r="A68" s="76" t="s">
        <v>61</v>
      </c>
      <c r="B68" s="60"/>
      <c r="C68" s="63" t="s">
        <v>32</v>
      </c>
      <c r="D68" s="62"/>
      <c r="E68" s="146">
        <f t="shared" si="17"/>
        <v>0</v>
      </c>
      <c r="F68" s="147">
        <f t="shared" si="21"/>
        <v>0</v>
      </c>
      <c r="G68" s="148" t="s">
        <v>29</v>
      </c>
      <c r="H68" s="150"/>
      <c r="I68" s="75"/>
      <c r="J68" s="58"/>
      <c r="K68" s="58"/>
      <c r="L68" s="58"/>
      <c r="M68" s="40"/>
    </row>
    <row r="69" spans="1:18" x14ac:dyDescent="0.25">
      <c r="A69" s="76" t="s">
        <v>75</v>
      </c>
      <c r="B69" s="60"/>
      <c r="C69" s="63" t="s">
        <v>32</v>
      </c>
      <c r="D69" s="62"/>
      <c r="E69" s="146">
        <f t="shared" si="17"/>
        <v>0</v>
      </c>
      <c r="F69" s="147">
        <f t="shared" si="21"/>
        <v>0</v>
      </c>
      <c r="G69" s="148" t="s">
        <v>29</v>
      </c>
      <c r="H69" s="150"/>
      <c r="I69" s="75"/>
      <c r="J69" s="58"/>
      <c r="K69" s="58"/>
      <c r="L69" s="58"/>
      <c r="M69" s="40"/>
    </row>
    <row r="70" spans="1:18" x14ac:dyDescent="0.25">
      <c r="A70" s="76" t="s">
        <v>75</v>
      </c>
      <c r="B70" s="60"/>
      <c r="C70" s="63" t="s">
        <v>32</v>
      </c>
      <c r="D70" s="62"/>
      <c r="E70" s="146">
        <f t="shared" si="17"/>
        <v>0</v>
      </c>
      <c r="F70" s="147">
        <f t="shared" si="21"/>
        <v>0</v>
      </c>
      <c r="G70" s="148" t="s">
        <v>29</v>
      </c>
      <c r="H70" s="150"/>
      <c r="I70" s="75"/>
      <c r="J70" s="58"/>
      <c r="K70" s="58"/>
      <c r="L70" s="58"/>
      <c r="M70" s="40"/>
    </row>
    <row r="71" spans="1:18" x14ac:dyDescent="0.25">
      <c r="A71" s="76" t="s">
        <v>76</v>
      </c>
      <c r="B71" s="60"/>
      <c r="C71" s="63" t="s">
        <v>32</v>
      </c>
      <c r="D71" s="62"/>
      <c r="E71" s="146">
        <f t="shared" si="17"/>
        <v>0</v>
      </c>
      <c r="F71" s="147">
        <f t="shared" si="21"/>
        <v>0</v>
      </c>
      <c r="G71" s="148" t="s">
        <v>29</v>
      </c>
      <c r="H71" s="150"/>
      <c r="I71" s="75"/>
      <c r="J71" s="58"/>
      <c r="K71" s="58"/>
      <c r="L71" s="58"/>
      <c r="M71" s="40"/>
    </row>
    <row r="72" spans="1:18" x14ac:dyDescent="0.25">
      <c r="A72" s="76" t="s">
        <v>74</v>
      </c>
      <c r="B72" s="60"/>
      <c r="C72" s="63" t="s">
        <v>33</v>
      </c>
      <c r="D72" s="62"/>
      <c r="E72" s="146">
        <f t="shared" si="17"/>
        <v>0</v>
      </c>
      <c r="F72" s="147">
        <f>+(B72*D72)*0.5</f>
        <v>0</v>
      </c>
      <c r="G72" s="148" t="s">
        <v>34</v>
      </c>
      <c r="H72" s="150">
        <f>+F72</f>
        <v>0</v>
      </c>
      <c r="I72" s="75"/>
      <c r="J72" s="58"/>
      <c r="K72" s="58"/>
      <c r="L72" s="58"/>
      <c r="M72" s="40"/>
    </row>
    <row r="73" spans="1:18" x14ac:dyDescent="0.25">
      <c r="A73" s="76" t="s">
        <v>74</v>
      </c>
      <c r="B73" s="60"/>
      <c r="C73" s="63" t="s">
        <v>33</v>
      </c>
      <c r="D73" s="62"/>
      <c r="E73" s="146">
        <f t="shared" si="17"/>
        <v>0</v>
      </c>
      <c r="F73" s="147">
        <f>+(B73*D73)*0.5</f>
        <v>0</v>
      </c>
      <c r="G73" s="148" t="s">
        <v>34</v>
      </c>
      <c r="H73" s="150">
        <f>+F73</f>
        <v>0</v>
      </c>
      <c r="I73" s="75"/>
      <c r="J73" s="58"/>
      <c r="K73" s="58"/>
      <c r="L73" s="58"/>
      <c r="M73" s="40"/>
    </row>
    <row r="74" spans="1:18" x14ac:dyDescent="0.25">
      <c r="A74" s="76" t="s">
        <v>22</v>
      </c>
      <c r="B74" s="60"/>
      <c r="C74" s="63" t="s">
        <v>77</v>
      </c>
      <c r="D74" s="62"/>
      <c r="E74" s="146">
        <f t="shared" si="17"/>
        <v>0</v>
      </c>
      <c r="F74" s="147">
        <f>+B74*D74</f>
        <v>0</v>
      </c>
      <c r="G74" s="148" t="s">
        <v>37</v>
      </c>
      <c r="H74" s="150"/>
      <c r="I74" s="75"/>
      <c r="J74" s="58"/>
      <c r="K74" s="58"/>
      <c r="L74" s="58"/>
      <c r="M74" s="40"/>
    </row>
    <row r="75" spans="1:18" ht="15.75" thickBot="1" x14ac:dyDescent="0.3">
      <c r="A75" s="77" t="s">
        <v>23</v>
      </c>
      <c r="B75" s="66"/>
      <c r="C75" s="69" t="s">
        <v>32</v>
      </c>
      <c r="D75" s="68"/>
      <c r="E75" s="159">
        <f>+B75*D75</f>
        <v>0</v>
      </c>
      <c r="F75" s="147">
        <f>+B75*D75</f>
        <v>0</v>
      </c>
      <c r="G75" s="148" t="s">
        <v>37</v>
      </c>
      <c r="H75" s="160"/>
      <c r="I75" s="78"/>
      <c r="J75" s="58"/>
      <c r="K75" s="58"/>
      <c r="L75" s="58"/>
      <c r="M75" s="40"/>
      <c r="R75" s="83"/>
    </row>
    <row r="76" spans="1:18" x14ac:dyDescent="0.25">
      <c r="A76" s="71" t="s">
        <v>30</v>
      </c>
      <c r="B76" s="79"/>
      <c r="C76" s="80"/>
      <c r="D76" s="81"/>
      <c r="E76" s="161"/>
      <c r="F76" s="162"/>
      <c r="G76" s="163"/>
      <c r="H76" s="164"/>
      <c r="I76" s="82"/>
      <c r="J76" s="58"/>
      <c r="K76" s="58"/>
      <c r="L76" s="58"/>
      <c r="M76" s="40"/>
      <c r="R76" s="83"/>
    </row>
    <row r="77" spans="1:18" ht="30" x14ac:dyDescent="0.25">
      <c r="A77" s="74" t="s">
        <v>84</v>
      </c>
      <c r="B77" s="60"/>
      <c r="C77" s="63" t="s">
        <v>31</v>
      </c>
      <c r="D77" s="62" t="s">
        <v>41</v>
      </c>
      <c r="E77" s="146">
        <f>F77</f>
        <v>0</v>
      </c>
      <c r="F77" s="147">
        <f>IF(B77,10000,0)</f>
        <v>0</v>
      </c>
      <c r="G77" s="148" t="s">
        <v>39</v>
      </c>
      <c r="H77" s="165"/>
      <c r="I77" s="75"/>
      <c r="J77" s="58"/>
      <c r="K77" s="58"/>
      <c r="L77" s="58"/>
      <c r="M77" s="40"/>
      <c r="R77" s="83"/>
    </row>
    <row r="78" spans="1:18" ht="30.75" thickBot="1" x14ac:dyDescent="0.3">
      <c r="A78" s="84" t="s">
        <v>83</v>
      </c>
      <c r="B78" s="66"/>
      <c r="C78" s="69" t="s">
        <v>31</v>
      </c>
      <c r="D78" s="62" t="s">
        <v>41</v>
      </c>
      <c r="E78" s="159">
        <f>F78</f>
        <v>0</v>
      </c>
      <c r="F78" s="152">
        <f>IF(B78,20000,0)</f>
        <v>0</v>
      </c>
      <c r="G78" s="153" t="s">
        <v>40</v>
      </c>
      <c r="H78" s="166"/>
      <c r="I78" s="78"/>
      <c r="J78" s="58"/>
      <c r="K78" s="58"/>
      <c r="L78" s="58"/>
      <c r="M78" s="40"/>
      <c r="R78" s="83"/>
    </row>
    <row r="79" spans="1:18" ht="64.5" customHeight="1" thickBot="1" x14ac:dyDescent="0.3">
      <c r="A79" s="85" t="s">
        <v>9</v>
      </c>
      <c r="B79" s="86"/>
      <c r="C79" s="87"/>
      <c r="D79" s="88"/>
      <c r="E79" s="167">
        <f>SUM(E11:E78)</f>
        <v>0</v>
      </c>
      <c r="F79" s="168">
        <f>SUM(F11:F78)</f>
        <v>0</v>
      </c>
      <c r="G79" s="169"/>
      <c r="H79" s="170">
        <f>SUM(H11:H75)</f>
        <v>0</v>
      </c>
      <c r="I79" s="89"/>
      <c r="J79" s="39"/>
      <c r="K79" s="39"/>
      <c r="L79" s="39"/>
      <c r="M79" s="40"/>
      <c r="R79" s="90"/>
    </row>
    <row r="80" spans="1:18" ht="20.25" customHeight="1" x14ac:dyDescent="0.25">
      <c r="A80" s="40" t="s">
        <v>36</v>
      </c>
      <c r="B80" s="91"/>
      <c r="C80" s="40"/>
      <c r="D80" s="91"/>
      <c r="E80" s="91"/>
      <c r="F80" s="91"/>
      <c r="G80" s="40"/>
      <c r="H80" s="91"/>
      <c r="I80" s="92"/>
      <c r="J80" s="40"/>
      <c r="K80" s="40"/>
      <c r="L80" s="40"/>
      <c r="M80" s="40"/>
      <c r="R80" s="93"/>
    </row>
    <row r="81" spans="1:18" ht="23.25" customHeight="1" x14ac:dyDescent="0.25">
      <c r="A81" s="132" t="s">
        <v>80</v>
      </c>
      <c r="B81" s="132"/>
      <c r="C81" s="132"/>
      <c r="D81" s="91"/>
      <c r="E81" s="91"/>
      <c r="F81" s="91"/>
      <c r="G81" s="40"/>
      <c r="H81" s="91"/>
      <c r="I81" s="40"/>
      <c r="J81" s="40"/>
      <c r="K81" s="40"/>
      <c r="L81" s="40"/>
      <c r="R81" s="93"/>
    </row>
    <row r="82" spans="1:18" ht="43.5" customHeight="1" x14ac:dyDescent="0.25">
      <c r="A82" s="132" t="s">
        <v>65</v>
      </c>
      <c r="B82" s="133"/>
      <c r="C82" s="133"/>
      <c r="D82" s="91"/>
      <c r="E82" s="91"/>
      <c r="F82" s="91"/>
      <c r="G82" s="40"/>
      <c r="H82" s="91"/>
      <c r="I82" s="40"/>
      <c r="J82" s="40"/>
      <c r="K82" s="40"/>
      <c r="L82" s="40"/>
      <c r="R82" s="93"/>
    </row>
    <row r="83" spans="1:18" ht="29.25" customHeight="1" x14ac:dyDescent="0.25">
      <c r="A83" s="132"/>
      <c r="B83" s="132"/>
      <c r="C83" s="132"/>
      <c r="D83" s="91"/>
      <c r="E83" s="91"/>
      <c r="F83" s="91"/>
      <c r="G83" s="40"/>
      <c r="H83" s="91"/>
      <c r="I83" s="40"/>
      <c r="J83" s="40"/>
      <c r="K83" s="40"/>
      <c r="L83" s="40"/>
      <c r="R83" s="93"/>
    </row>
    <row r="84" spans="1:18" ht="28.5" customHeight="1" x14ac:dyDescent="0.25">
      <c r="A84" s="94"/>
      <c r="B84" s="95"/>
      <c r="C84" s="94"/>
      <c r="D84" s="96"/>
      <c r="R84" s="97"/>
    </row>
    <row r="85" spans="1:18" ht="28.5" customHeight="1" x14ac:dyDescent="0.25">
      <c r="A85" s="94"/>
      <c r="B85" s="95"/>
      <c r="C85" s="94"/>
      <c r="D85" s="96"/>
      <c r="R85" s="97"/>
    </row>
    <row r="86" spans="1:18" ht="15.75" thickBot="1" x14ac:dyDescent="0.3">
      <c r="A86" s="98"/>
      <c r="B86" s="99"/>
      <c r="C86" s="98"/>
      <c r="D86" s="96"/>
    </row>
    <row r="87" spans="1:18" x14ac:dyDescent="0.25">
      <c r="A87" s="100"/>
      <c r="B87" s="101"/>
      <c r="C87" s="102"/>
      <c r="D87" s="103"/>
      <c r="E87" s="103"/>
      <c r="F87" s="103"/>
      <c r="G87" s="104"/>
      <c r="H87" s="103"/>
      <c r="I87" s="105"/>
    </row>
    <row r="88" spans="1:18" ht="39.75" customHeight="1" x14ac:dyDescent="0.3">
      <c r="A88" s="106" t="s">
        <v>42</v>
      </c>
      <c r="B88" s="91"/>
      <c r="C88" s="40"/>
      <c r="D88" s="91"/>
      <c r="E88" s="91"/>
      <c r="F88" s="91"/>
      <c r="G88" s="40"/>
      <c r="H88" s="91"/>
      <c r="I88" s="107"/>
    </row>
    <row r="89" spans="1:18" x14ac:dyDescent="0.25">
      <c r="A89" s="108"/>
      <c r="B89" s="91"/>
      <c r="C89" s="40"/>
      <c r="D89" s="91"/>
      <c r="E89" s="91"/>
      <c r="F89" s="91"/>
      <c r="G89" s="40"/>
      <c r="H89" s="91"/>
      <c r="I89" s="107"/>
    </row>
    <row r="90" spans="1:18" ht="15.75" x14ac:dyDescent="0.25">
      <c r="A90" s="109" t="s">
        <v>52</v>
      </c>
      <c r="B90" s="91"/>
      <c r="C90" s="110"/>
      <c r="D90" s="111"/>
      <c r="E90" s="111"/>
      <c r="F90" s="111"/>
      <c r="G90" s="40"/>
      <c r="H90" s="91"/>
      <c r="I90" s="107"/>
    </row>
    <row r="91" spans="1:18" x14ac:dyDescent="0.25">
      <c r="A91" s="108"/>
      <c r="B91" s="91"/>
      <c r="C91" s="40"/>
      <c r="D91" s="91"/>
      <c r="E91" s="91"/>
      <c r="F91" s="91"/>
      <c r="G91" s="40"/>
      <c r="H91" s="91"/>
      <c r="I91" s="107"/>
    </row>
    <row r="92" spans="1:18" x14ac:dyDescent="0.25">
      <c r="A92" s="108"/>
      <c r="B92" s="91"/>
      <c r="C92" s="40"/>
      <c r="D92" s="91"/>
      <c r="E92" s="91"/>
      <c r="F92" s="91"/>
      <c r="G92" s="40"/>
      <c r="H92" s="91"/>
      <c r="I92" s="107"/>
    </row>
    <row r="93" spans="1:18" x14ac:dyDescent="0.25">
      <c r="A93" s="108"/>
      <c r="B93" s="126"/>
      <c r="C93" s="127"/>
      <c r="D93" s="91"/>
      <c r="E93" s="91"/>
      <c r="F93" s="91"/>
      <c r="G93" s="130"/>
      <c r="H93" s="112"/>
      <c r="I93" s="107"/>
    </row>
    <row r="94" spans="1:18" ht="15.75" x14ac:dyDescent="0.25">
      <c r="A94" s="113" t="s">
        <v>43</v>
      </c>
      <c r="B94" s="128"/>
      <c r="C94" s="129"/>
      <c r="D94" s="91"/>
      <c r="E94" s="91"/>
      <c r="F94" s="114" t="s">
        <v>44</v>
      </c>
      <c r="G94" s="131"/>
      <c r="H94" s="112"/>
      <c r="I94" s="107"/>
    </row>
    <row r="95" spans="1:18" ht="15.75" x14ac:dyDescent="0.25">
      <c r="A95" s="108"/>
      <c r="B95" s="91"/>
      <c r="C95" s="40"/>
      <c r="D95" s="91"/>
      <c r="E95" s="91"/>
      <c r="F95" s="115"/>
      <c r="G95" s="40"/>
      <c r="H95" s="91"/>
      <c r="I95" s="107"/>
    </row>
    <row r="96" spans="1:18" ht="15.75" x14ac:dyDescent="0.25">
      <c r="A96" s="108"/>
      <c r="B96" s="91"/>
      <c r="C96" s="40"/>
      <c r="D96" s="91"/>
      <c r="E96" s="91"/>
      <c r="F96" s="115"/>
      <c r="G96" s="40"/>
      <c r="H96" s="91"/>
      <c r="I96" s="107"/>
    </row>
    <row r="97" spans="1:12" ht="15.75" x14ac:dyDescent="0.25">
      <c r="A97" s="108"/>
      <c r="B97" s="91"/>
      <c r="C97" s="40"/>
      <c r="D97" s="91"/>
      <c r="E97" s="91"/>
      <c r="F97" s="115"/>
      <c r="G97" s="40"/>
      <c r="H97" s="91"/>
      <c r="I97" s="107"/>
    </row>
    <row r="98" spans="1:12" ht="18.75" x14ac:dyDescent="0.3">
      <c r="A98" s="106" t="s">
        <v>45</v>
      </c>
      <c r="B98" s="91"/>
      <c r="C98" s="40"/>
      <c r="D98" s="91"/>
      <c r="E98" s="91"/>
      <c r="F98" s="115"/>
      <c r="G98" s="40"/>
      <c r="H98" s="91"/>
      <c r="I98" s="107"/>
    </row>
    <row r="99" spans="1:12" ht="15.75" x14ac:dyDescent="0.25">
      <c r="A99" s="108"/>
      <c r="B99" s="91"/>
      <c r="C99" s="40"/>
      <c r="D99" s="91"/>
      <c r="E99" s="91"/>
      <c r="F99" s="115"/>
      <c r="G99" s="40"/>
      <c r="H99" s="91"/>
      <c r="I99" s="107"/>
    </row>
    <row r="100" spans="1:12" ht="15.75" x14ac:dyDescent="0.25">
      <c r="A100" s="113" t="s">
        <v>46</v>
      </c>
      <c r="B100" s="116"/>
      <c r="C100" s="40"/>
      <c r="D100" s="91"/>
      <c r="E100" s="91"/>
      <c r="F100" s="114" t="s">
        <v>47</v>
      </c>
      <c r="G100" s="117"/>
      <c r="H100" s="91"/>
      <c r="I100" s="107"/>
    </row>
    <row r="101" spans="1:12" ht="15.75" x14ac:dyDescent="0.25">
      <c r="A101" s="108"/>
      <c r="B101" s="91"/>
      <c r="C101" s="40"/>
      <c r="D101" s="91"/>
      <c r="E101" s="91"/>
      <c r="F101" s="115"/>
      <c r="G101" s="40"/>
      <c r="H101" s="91"/>
      <c r="I101" s="107"/>
    </row>
    <row r="102" spans="1:12" ht="15.75" x14ac:dyDescent="0.25">
      <c r="A102" s="108"/>
      <c r="B102" s="91"/>
      <c r="C102" s="40"/>
      <c r="D102" s="91"/>
      <c r="E102" s="91"/>
      <c r="F102" s="115"/>
      <c r="G102" s="40"/>
      <c r="H102" s="91"/>
      <c r="I102" s="107"/>
    </row>
    <row r="103" spans="1:12" ht="15.75" x14ac:dyDescent="0.25">
      <c r="A103" s="108"/>
      <c r="B103" s="91"/>
      <c r="C103" s="40"/>
      <c r="D103" s="118"/>
      <c r="E103" s="91"/>
      <c r="F103" s="115"/>
      <c r="G103" s="40"/>
      <c r="H103" s="91"/>
      <c r="I103" s="107"/>
    </row>
    <row r="104" spans="1:12" ht="18.75" x14ac:dyDescent="0.3">
      <c r="A104" s="106" t="s">
        <v>48</v>
      </c>
      <c r="B104" s="91"/>
      <c r="C104" s="40"/>
      <c r="D104" s="118"/>
      <c r="E104" s="91"/>
      <c r="F104" s="115"/>
      <c r="G104" s="40"/>
      <c r="H104" s="91"/>
      <c r="I104" s="107"/>
    </row>
    <row r="105" spans="1:12" ht="15.75" x14ac:dyDescent="0.25">
      <c r="A105" s="108"/>
      <c r="B105" s="91"/>
      <c r="C105" s="40"/>
      <c r="D105" s="118"/>
      <c r="E105" s="91"/>
      <c r="F105" s="115"/>
      <c r="G105" s="40"/>
      <c r="H105" s="91"/>
      <c r="I105" s="107"/>
    </row>
    <row r="106" spans="1:12" ht="15.75" x14ac:dyDescent="0.25">
      <c r="A106" s="113" t="s">
        <v>46</v>
      </c>
      <c r="B106" s="116"/>
      <c r="C106" s="40"/>
      <c r="D106" s="118"/>
      <c r="E106" s="91"/>
      <c r="F106" s="114" t="s">
        <v>47</v>
      </c>
      <c r="G106" s="117"/>
      <c r="H106" s="91"/>
      <c r="I106" s="107"/>
      <c r="L106" s="119"/>
    </row>
    <row r="107" spans="1:12" ht="15.75" x14ac:dyDescent="0.25">
      <c r="A107" s="108"/>
      <c r="B107" s="91"/>
      <c r="C107" s="40"/>
      <c r="D107" s="118"/>
      <c r="E107" s="91"/>
      <c r="F107" s="115"/>
      <c r="G107" s="40"/>
      <c r="H107" s="91"/>
      <c r="I107" s="107"/>
    </row>
    <row r="108" spans="1:12" x14ac:dyDescent="0.25">
      <c r="A108" s="108"/>
      <c r="B108" s="91"/>
      <c r="C108" s="40"/>
      <c r="D108" s="118"/>
      <c r="E108" s="91"/>
      <c r="F108" s="91"/>
      <c r="G108" s="40"/>
      <c r="H108" s="91"/>
      <c r="I108" s="107"/>
    </row>
    <row r="109" spans="1:12" ht="18.75" x14ac:dyDescent="0.3">
      <c r="A109" s="106" t="s">
        <v>49</v>
      </c>
      <c r="B109" s="91"/>
      <c r="C109" s="40"/>
      <c r="D109" s="118"/>
      <c r="E109" s="91"/>
      <c r="F109" s="91"/>
      <c r="G109" s="40"/>
      <c r="H109" s="91"/>
      <c r="I109" s="107"/>
    </row>
    <row r="110" spans="1:12" ht="18.75" x14ac:dyDescent="0.3">
      <c r="A110" s="106"/>
      <c r="B110" s="91"/>
      <c r="C110" s="40"/>
      <c r="D110" s="118"/>
      <c r="E110" s="91"/>
      <c r="F110" s="91"/>
      <c r="G110" s="40"/>
      <c r="H110" s="91"/>
      <c r="I110" s="107"/>
    </row>
    <row r="111" spans="1:12" ht="15.75" x14ac:dyDescent="0.25">
      <c r="A111" s="109" t="s">
        <v>50</v>
      </c>
      <c r="B111" s="91"/>
      <c r="C111" s="40"/>
      <c r="D111" s="118"/>
      <c r="E111" s="91"/>
      <c r="F111" s="91"/>
      <c r="G111" s="40"/>
      <c r="H111" s="91"/>
      <c r="I111" s="107"/>
    </row>
    <row r="112" spans="1:12" ht="15.75" x14ac:dyDescent="0.25">
      <c r="A112" s="109"/>
      <c r="B112" s="91"/>
      <c r="C112" s="40"/>
      <c r="D112" s="118"/>
      <c r="E112" s="91"/>
      <c r="F112" s="91"/>
      <c r="G112" s="40"/>
      <c r="H112" s="91"/>
      <c r="I112" s="107"/>
    </row>
    <row r="113" spans="1:9" ht="15.75" x14ac:dyDescent="0.25">
      <c r="A113" s="109" t="s">
        <v>54</v>
      </c>
      <c r="B113" s="91"/>
      <c r="C113" s="40"/>
      <c r="D113" s="118"/>
      <c r="E113" s="91"/>
      <c r="F113" s="91"/>
      <c r="G113" s="40"/>
      <c r="H113" s="91"/>
      <c r="I113" s="107"/>
    </row>
    <row r="114" spans="1:9" ht="15.75" x14ac:dyDescent="0.25">
      <c r="A114" s="109" t="s">
        <v>51</v>
      </c>
      <c r="B114" s="91"/>
      <c r="C114" s="40"/>
      <c r="D114" s="118"/>
      <c r="E114" s="91"/>
      <c r="F114" s="91"/>
      <c r="G114" s="40"/>
      <c r="H114" s="91"/>
      <c r="I114" s="107"/>
    </row>
    <row r="115" spans="1:9" ht="15.75" thickBot="1" x14ac:dyDescent="0.3">
      <c r="A115" s="120"/>
      <c r="B115" s="121"/>
      <c r="C115" s="122"/>
      <c r="D115" s="123"/>
      <c r="E115" s="121"/>
      <c r="F115" s="121"/>
      <c r="G115" s="122"/>
      <c r="H115" s="121"/>
      <c r="I115" s="124"/>
    </row>
  </sheetData>
  <sheetProtection algorithmName="SHA-512" hashValue="28ii6bEsOpW8k9crJyhLFFLseKGUOcw+PHO+sSeC62prJ/MCb4kA7QtVs+LZ/6Qq8mIJx9oou+MkT4Bxgwk0jA==" saltValue="EhhDiDDEV6x+1v/kY3lvIA==" spinCount="100000" sheet="1" objects="1" scenarios="1"/>
  <mergeCells count="5">
    <mergeCell ref="B93:C94"/>
    <mergeCell ref="G93:G94"/>
    <mergeCell ref="A81:C81"/>
    <mergeCell ref="A82:C82"/>
    <mergeCell ref="A83:C83"/>
  </mergeCells>
  <pageMargins left="0.25" right="0.25" top="0.75" bottom="0.75" header="0.3" footer="0.3"/>
  <pageSetup paperSize="8" scale="57" fitToHeight="0" orientation="portrait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G16" sqref="G16"/>
    </sheetView>
  </sheetViews>
  <sheetFormatPr defaultRowHeight="15" x14ac:dyDescent="0.25"/>
  <cols>
    <col min="1" max="1" width="30.42578125" customWidth="1"/>
    <col min="2" max="2" width="17.85546875" customWidth="1"/>
    <col min="3" max="3" width="7.7109375" bestFit="1" customWidth="1"/>
    <col min="4" max="4" width="13.7109375" bestFit="1" customWidth="1"/>
    <col min="5" max="5" width="16.28515625" customWidth="1"/>
    <col min="6" max="6" width="5.42578125" bestFit="1" customWidth="1"/>
    <col min="7" max="7" width="18.7109375" bestFit="1" customWidth="1"/>
    <col min="9" max="9" width="5.42578125" bestFit="1" customWidth="1"/>
    <col min="10" max="10" width="16.28515625" customWidth="1"/>
    <col min="12" max="12" width="14" bestFit="1" customWidth="1"/>
  </cols>
  <sheetData>
    <row r="1" spans="1:12" ht="30" x14ac:dyDescent="0.25">
      <c r="A1" s="135" t="s">
        <v>0</v>
      </c>
      <c r="B1" s="135" t="s">
        <v>13</v>
      </c>
      <c r="C1" s="135" t="s">
        <v>1</v>
      </c>
      <c r="D1" s="1" t="s">
        <v>10</v>
      </c>
      <c r="E1" s="1" t="s">
        <v>2</v>
      </c>
      <c r="F1" s="135" t="s">
        <v>4</v>
      </c>
      <c r="G1" s="135" t="s">
        <v>11</v>
      </c>
      <c r="H1" s="135" t="s">
        <v>17</v>
      </c>
      <c r="I1" s="137"/>
      <c r="J1" s="16"/>
      <c r="K1" s="16"/>
    </row>
    <row r="2" spans="1:12" ht="15.75" thickBot="1" x14ac:dyDescent="0.3">
      <c r="A2" s="136"/>
      <c r="B2" s="136"/>
      <c r="C2" s="136"/>
      <c r="D2" s="2"/>
      <c r="E2" s="2" t="s">
        <v>3</v>
      </c>
      <c r="F2" s="136"/>
      <c r="G2" s="136"/>
      <c r="H2" s="136"/>
      <c r="I2" s="137"/>
      <c r="J2" s="16"/>
      <c r="K2" s="16"/>
    </row>
    <row r="3" spans="1:12" ht="45" x14ac:dyDescent="0.25">
      <c r="A3" s="138" t="s">
        <v>12</v>
      </c>
      <c r="B3" s="138" t="s">
        <v>14</v>
      </c>
      <c r="C3" s="138" t="s">
        <v>15</v>
      </c>
      <c r="D3" s="18" t="s">
        <v>16</v>
      </c>
      <c r="E3" s="19" t="s">
        <v>5</v>
      </c>
      <c r="F3" s="19"/>
      <c r="G3" s="18" t="s">
        <v>16</v>
      </c>
      <c r="H3" s="20" t="s">
        <v>7</v>
      </c>
      <c r="I3" s="134"/>
      <c r="J3" s="16"/>
      <c r="K3" s="16"/>
    </row>
    <row r="4" spans="1:12" ht="30.75" thickBot="1" x14ac:dyDescent="0.3">
      <c r="A4" s="139"/>
      <c r="B4" s="139"/>
      <c r="C4" s="139"/>
      <c r="D4" s="21"/>
      <c r="E4" s="22" t="s">
        <v>6</v>
      </c>
      <c r="F4" s="22"/>
      <c r="G4" s="18" t="s">
        <v>16</v>
      </c>
      <c r="H4" s="23" t="s">
        <v>8</v>
      </c>
      <c r="I4" s="134"/>
      <c r="J4" s="16"/>
      <c r="K4" s="16"/>
    </row>
    <row r="5" spans="1:12" x14ac:dyDescent="0.25">
      <c r="A5" s="140"/>
      <c r="B5" s="3"/>
      <c r="C5" s="3"/>
      <c r="D5" s="9"/>
      <c r="E5" s="3"/>
      <c r="F5" s="3"/>
      <c r="G5" s="142"/>
      <c r="H5" s="140"/>
      <c r="I5" s="134"/>
      <c r="J5" s="134"/>
      <c r="K5" s="16"/>
    </row>
    <row r="6" spans="1:12" ht="15.75" thickBot="1" x14ac:dyDescent="0.3">
      <c r="A6" s="141"/>
      <c r="B6" s="4"/>
      <c r="C6" s="4"/>
      <c r="D6" s="10"/>
      <c r="E6" s="4"/>
      <c r="F6" s="4"/>
      <c r="G6" s="143"/>
      <c r="H6" s="141"/>
      <c r="I6" s="134"/>
      <c r="J6" s="134"/>
      <c r="K6" s="16"/>
    </row>
    <row r="7" spans="1:12" ht="42.6" customHeight="1" x14ac:dyDescent="0.25">
      <c r="A7" s="140"/>
      <c r="B7" s="140"/>
      <c r="C7" s="140"/>
      <c r="D7" s="9"/>
      <c r="E7" s="3"/>
      <c r="F7" s="3"/>
      <c r="G7" s="142"/>
      <c r="H7" s="140"/>
      <c r="I7" s="134"/>
      <c r="J7" s="134"/>
      <c r="K7" s="16"/>
    </row>
    <row r="8" spans="1:12" x14ac:dyDescent="0.25">
      <c r="A8" s="145"/>
      <c r="B8" s="145"/>
      <c r="C8" s="145"/>
      <c r="D8" s="9"/>
      <c r="E8" s="3"/>
      <c r="F8" s="3"/>
      <c r="G8" s="144"/>
      <c r="H8" s="145"/>
      <c r="I8" s="134"/>
      <c r="J8" s="134"/>
      <c r="K8" s="16"/>
    </row>
    <row r="9" spans="1:12" ht="15.75" thickBot="1" x14ac:dyDescent="0.3">
      <c r="A9" s="141"/>
      <c r="B9" s="141"/>
      <c r="C9" s="141"/>
      <c r="D9" s="10"/>
      <c r="E9" s="6"/>
      <c r="F9" s="4"/>
      <c r="G9" s="143"/>
      <c r="H9" s="141"/>
      <c r="I9" s="134"/>
      <c r="J9" s="134"/>
      <c r="K9" s="16"/>
    </row>
    <row r="10" spans="1:12" ht="42.6" customHeight="1" x14ac:dyDescent="0.25">
      <c r="A10" s="140"/>
      <c r="B10" s="140"/>
      <c r="C10" s="140"/>
      <c r="D10" s="9"/>
      <c r="E10" s="3"/>
      <c r="F10" s="3"/>
      <c r="G10" s="142"/>
      <c r="H10" s="140"/>
      <c r="I10" s="134"/>
      <c r="J10" s="134"/>
      <c r="K10" s="16"/>
    </row>
    <row r="11" spans="1:12" ht="15.75" thickBot="1" x14ac:dyDescent="0.3">
      <c r="A11" s="141"/>
      <c r="B11" s="141"/>
      <c r="C11" s="141"/>
      <c r="D11" s="10"/>
      <c r="E11" s="4"/>
      <c r="F11" s="4"/>
      <c r="G11" s="143"/>
      <c r="H11" s="141"/>
      <c r="I11" s="134"/>
      <c r="J11" s="134"/>
      <c r="K11" s="16"/>
    </row>
    <row r="12" spans="1:12" ht="15.75" thickBot="1" x14ac:dyDescent="0.3">
      <c r="A12" s="7"/>
      <c r="B12" s="4"/>
      <c r="C12" s="4"/>
      <c r="D12" s="10"/>
      <c r="E12" s="4"/>
      <c r="F12" s="4"/>
      <c r="G12" s="5"/>
      <c r="H12" s="11"/>
      <c r="I12" s="15"/>
      <c r="J12" s="15"/>
      <c r="K12" s="16"/>
    </row>
    <row r="13" spans="1:12" ht="15.75" thickBot="1" x14ac:dyDescent="0.3">
      <c r="A13" s="7"/>
      <c r="B13" s="4"/>
      <c r="C13" s="4"/>
      <c r="D13" s="10"/>
      <c r="E13" s="4"/>
      <c r="F13" s="4"/>
      <c r="G13" s="5"/>
      <c r="H13" s="11"/>
      <c r="I13" s="15"/>
      <c r="J13" s="15"/>
      <c r="K13" s="16"/>
    </row>
    <row r="14" spans="1:12" ht="15.75" thickBot="1" x14ac:dyDescent="0.3">
      <c r="A14" s="7"/>
      <c r="B14" s="4"/>
      <c r="C14" s="4"/>
      <c r="D14" s="10"/>
      <c r="E14" s="4"/>
      <c r="F14" s="4"/>
      <c r="G14" s="5"/>
      <c r="H14" s="11"/>
      <c r="I14" s="15"/>
      <c r="J14" s="15"/>
      <c r="K14" s="16"/>
    </row>
    <row r="15" spans="1:12" ht="15.75" thickBot="1" x14ac:dyDescent="0.3">
      <c r="A15" s="7"/>
      <c r="B15" s="4"/>
      <c r="C15" s="4"/>
      <c r="D15" s="10"/>
      <c r="E15" s="4"/>
      <c r="F15" s="4"/>
      <c r="G15" s="5"/>
      <c r="H15" s="11"/>
      <c r="I15" s="15"/>
      <c r="J15" s="17"/>
      <c r="K15" s="16"/>
      <c r="L15" s="14"/>
    </row>
    <row r="16" spans="1:12" ht="15.75" thickBot="1" x14ac:dyDescent="0.3">
      <c r="A16" s="8" t="s">
        <v>9</v>
      </c>
      <c r="B16" s="2"/>
      <c r="C16" s="2">
        <f>SUM(C5:C15)</f>
        <v>0</v>
      </c>
      <c r="D16" s="24">
        <f>SUM(D5:D15)</f>
        <v>0</v>
      </c>
      <c r="E16" s="2"/>
      <c r="F16" s="2">
        <f>SUM(F5:F15)</f>
        <v>0</v>
      </c>
      <c r="G16" s="24">
        <f>SUM(G5:G15)</f>
        <v>0</v>
      </c>
      <c r="H16" s="12"/>
      <c r="I16" s="17"/>
      <c r="J16" s="17"/>
      <c r="K16" s="16"/>
    </row>
    <row r="17" spans="7:11" x14ac:dyDescent="0.25">
      <c r="G17" s="13"/>
      <c r="I17" s="16"/>
      <c r="J17" s="16"/>
      <c r="K17" s="16"/>
    </row>
  </sheetData>
  <mergeCells count="30">
    <mergeCell ref="G7:G9"/>
    <mergeCell ref="J7:J9"/>
    <mergeCell ref="A10:A11"/>
    <mergeCell ref="B10:B11"/>
    <mergeCell ref="C10:C11"/>
    <mergeCell ref="H10:H11"/>
    <mergeCell ref="I10:I11"/>
    <mergeCell ref="G10:G11"/>
    <mergeCell ref="J10:J11"/>
    <mergeCell ref="A7:A9"/>
    <mergeCell ref="B7:B9"/>
    <mergeCell ref="C7:C9"/>
    <mergeCell ref="H7:H9"/>
    <mergeCell ref="I7:I9"/>
    <mergeCell ref="A5:A6"/>
    <mergeCell ref="H5:H6"/>
    <mergeCell ref="I5:I6"/>
    <mergeCell ref="G5:G6"/>
    <mergeCell ref="J5:J6"/>
    <mergeCell ref="I3:I4"/>
    <mergeCell ref="A1:A2"/>
    <mergeCell ref="B1:B2"/>
    <mergeCell ref="C1:C2"/>
    <mergeCell ref="F1:F2"/>
    <mergeCell ref="I1:I2"/>
    <mergeCell ref="G1:G2"/>
    <mergeCell ref="H1:H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Højformat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Hingkjær Carol Glerup-Nielsen</dc:creator>
  <cp:lastModifiedBy>Janni Egestad Kristiansen</cp:lastModifiedBy>
  <cp:lastPrinted>2026-04-13T08:37:56Z</cp:lastPrinted>
  <dcterms:created xsi:type="dcterms:W3CDTF">2024-10-01T09:52:22Z</dcterms:created>
  <dcterms:modified xsi:type="dcterms:W3CDTF">2026-04-13T08:47:05Z</dcterms:modified>
</cp:coreProperties>
</file>